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ОШ_2024\ПРЕДМЕТЫ\25.09_Астрономия\Итоги\"/>
    </mc:Choice>
  </mc:AlternateContent>
  <bookViews>
    <workbookView xWindow="0" yWindow="0" windowWidth="28800" windowHeight="11730"/>
  </bookViews>
  <sheets>
    <sheet name="6 класс" sheetId="5" r:id="rId1"/>
    <sheet name="8 класс" sheetId="3" r:id="rId2"/>
    <sheet name="9 класс" sheetId="2" r:id="rId3"/>
    <sheet name="10 класс" sheetId="4" r:id="rId4"/>
    <sheet name="11 класс" sheetId="1" r:id="rId5"/>
  </sheets>
  <externalReferences>
    <externalReference r:id="rId6"/>
    <externalReference r:id="rId7"/>
    <externalReference r:id="rId8"/>
  </externalReferences>
  <calcPr calcId="162913"/>
</workbook>
</file>

<file path=xl/calcChain.xml><?xml version="1.0" encoding="utf-8"?>
<calcChain xmlns="http://schemas.openxmlformats.org/spreadsheetml/2006/main">
  <c r="T24" i="1" l="1"/>
  <c r="T16" i="1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16" i="2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17" i="3"/>
  <c r="T18" i="3"/>
  <c r="T19" i="3"/>
  <c r="T16" i="3"/>
  <c r="B16" i="5"/>
  <c r="B17" i="5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R16" i="4"/>
  <c r="T16" i="4" s="1"/>
  <c r="R17" i="4"/>
  <c r="T17" i="4" s="1"/>
  <c r="R18" i="4"/>
  <c r="T18" i="4" s="1"/>
  <c r="R19" i="4"/>
  <c r="T19" i="4" s="1"/>
  <c r="R20" i="4"/>
  <c r="T20" i="4" s="1"/>
  <c r="R21" i="4"/>
  <c r="T21" i="4" s="1"/>
  <c r="R22" i="4"/>
  <c r="T22" i="4" s="1"/>
  <c r="R23" i="4"/>
  <c r="T23" i="4" s="1"/>
  <c r="R24" i="4"/>
  <c r="T24" i="4" s="1"/>
  <c r="R25" i="4"/>
  <c r="T25" i="4" s="1"/>
  <c r="R26" i="4"/>
  <c r="T26" i="4" s="1"/>
  <c r="R27" i="4"/>
  <c r="T27" i="4" s="1"/>
  <c r="R28" i="4"/>
  <c r="T28" i="4" s="1"/>
  <c r="R29" i="4"/>
  <c r="T29" i="4" s="1"/>
  <c r="D38" i="3"/>
  <c r="C38" i="3"/>
  <c r="B16" i="1"/>
  <c r="R16" i="1"/>
  <c r="B17" i="1"/>
  <c r="R17" i="1"/>
  <c r="T17" i="1" s="1"/>
  <c r="B18" i="1"/>
  <c r="R18" i="1"/>
  <c r="T18" i="1" s="1"/>
  <c r="B19" i="1"/>
  <c r="R19" i="1"/>
  <c r="T19" i="1" s="1"/>
  <c r="B20" i="1"/>
  <c r="R20" i="1"/>
  <c r="T20" i="1" s="1"/>
  <c r="B21" i="1"/>
  <c r="R21" i="1"/>
  <c r="T21" i="1" s="1"/>
  <c r="B22" i="1"/>
  <c r="R22" i="1"/>
  <c r="T22" i="1" s="1"/>
  <c r="B23" i="1"/>
  <c r="R23" i="1"/>
  <c r="T23" i="1" s="1"/>
  <c r="B24" i="1"/>
  <c r="R24" i="1"/>
  <c r="B25" i="1"/>
  <c r="R25" i="1"/>
  <c r="T25" i="1" s="1"/>
  <c r="B26" i="1"/>
  <c r="R26" i="1"/>
  <c r="T26" i="1" s="1"/>
  <c r="B27" i="1"/>
  <c r="R27" i="1"/>
  <c r="T27" i="1" s="1"/>
  <c r="B28" i="1"/>
  <c r="R28" i="1"/>
  <c r="T28" i="1" s="1"/>
  <c r="B29" i="1"/>
  <c r="R29" i="1"/>
  <c r="T29" i="1" s="1"/>
  <c r="B30" i="1"/>
  <c r="R30" i="1"/>
  <c r="T30" i="1" s="1"/>
  <c r="C38" i="2"/>
  <c r="D38" i="2"/>
  <c r="E38" i="2"/>
  <c r="F38" i="2"/>
  <c r="G38" i="2"/>
  <c r="B31" i="1" l="1"/>
  <c r="R31" i="1"/>
  <c r="T31" i="1" s="1"/>
  <c r="B32" i="1"/>
  <c r="R32" i="1"/>
  <c r="T32" i="1" s="1"/>
  <c r="B33" i="1"/>
  <c r="R33" i="1"/>
  <c r="T33" i="1" s="1"/>
  <c r="B34" i="1"/>
  <c r="R34" i="1"/>
  <c r="T34" i="1" s="1"/>
  <c r="B35" i="1"/>
  <c r="R35" i="1"/>
  <c r="T35" i="1" s="1"/>
  <c r="B36" i="1"/>
  <c r="R36" i="1"/>
  <c r="T36" i="1" s="1"/>
  <c r="B37" i="1"/>
  <c r="R37" i="1"/>
  <c r="T37" i="1" s="1"/>
</calcChain>
</file>

<file path=xl/sharedStrings.xml><?xml version="1.0" encoding="utf-8"?>
<sst xmlns="http://schemas.openxmlformats.org/spreadsheetml/2006/main" count="643" uniqueCount="133">
  <si>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</si>
  <si>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</si>
  <si>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</si>
  <si>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</si>
  <si>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</si>
  <si>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</si>
  <si>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</si>
  <si>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>Задание 1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</si>
  <si>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</si>
  <si>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</si>
  <si>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</si>
  <si>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</si>
  <si>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</si>
  <si>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МАОУ "СОШ №65"</t>
  </si>
  <si>
    <t>Наумова Наталия Петровна</t>
  </si>
  <si>
    <t>Задание 5</t>
  </si>
  <si>
    <t>Задание 6</t>
  </si>
  <si>
    <t>Задание 7</t>
  </si>
  <si>
    <t>Задание 8</t>
  </si>
  <si>
    <t>Задание 9</t>
  </si>
  <si>
    <t>Задание10</t>
  </si>
  <si>
    <t>задание 2</t>
  </si>
  <si>
    <t>задание 3</t>
  </si>
  <si>
    <t>задание 4</t>
  </si>
  <si>
    <r>
      <t xml:space="preserve">Количество участников: </t>
    </r>
    <r>
      <rPr>
        <b/>
        <i/>
        <sz val="11"/>
        <rFont val="Arial"/>
        <family val="2"/>
        <charset val="204"/>
      </rPr>
      <t>22</t>
    </r>
  </si>
  <si>
    <r>
      <t xml:space="preserve">Дата проведения: </t>
    </r>
    <r>
      <rPr>
        <b/>
        <i/>
        <sz val="11"/>
        <rFont val="Arial"/>
        <family val="2"/>
        <charset val="204"/>
      </rPr>
      <t>02.10.2024</t>
    </r>
  </si>
  <si>
    <r>
      <t xml:space="preserve">Место проведения: </t>
    </r>
    <r>
      <rPr>
        <b/>
        <i/>
        <sz val="11"/>
        <rFont val="Arial"/>
        <family val="2"/>
        <charset val="204"/>
      </rPr>
      <t>МАОУ "СОШ №65"</t>
    </r>
  </si>
  <si>
    <t>sas24920/edu216151/9/764476</t>
  </si>
  <si>
    <t>sas24920/edu216151/9/6r49v6</t>
  </si>
  <si>
    <t>sas24920/edu216151/9/6r4vv6</t>
  </si>
  <si>
    <t>sas24920/edu216151/9/2zw746</t>
  </si>
  <si>
    <t>sas24920/edu216151/9/65v492</t>
  </si>
  <si>
    <t>sas24920/edu216151/9/298vz6</t>
  </si>
  <si>
    <t>sas24920/edu216151/9/6w5776</t>
  </si>
  <si>
    <t>sas24920/edu216151/9/2g8z86</t>
  </si>
  <si>
    <t>sas24920/edu216151/9/2zwv46</t>
  </si>
  <si>
    <t>sas24920/edu216151/9/86www6</t>
  </si>
  <si>
    <t>sas24920/edu216151/9/65v592</t>
  </si>
  <si>
    <t>sas24920/edu216151/9/86w776</t>
  </si>
  <si>
    <t>sas24920/edu216151/9/528736</t>
  </si>
  <si>
    <t>sas24920/edu216151/9/g63z52</t>
  </si>
  <si>
    <t>sas24920/edu216151/9/2g8q86</t>
  </si>
  <si>
    <t>sas24920/edu216151/9/g63r52</t>
  </si>
  <si>
    <t>sas24920/edu216151/9/z2gq82</t>
  </si>
  <si>
    <t>sas24920/edu216151/9/2qw8g2</t>
  </si>
  <si>
    <t>sas24920/edu216151/9/764vq6</t>
  </si>
  <si>
    <t>sas24920/edu216151/9/v29792</t>
  </si>
  <si>
    <t>sas24920/edu216151/9/2v75q6</t>
  </si>
  <si>
    <t>sas24920/edu216151/9/645r72</t>
  </si>
  <si>
    <t>sas24920/edu216151/9/6w5376</t>
  </si>
  <si>
    <t>sas24920/edu216151/9/764wq2</t>
  </si>
  <si>
    <t>sas24920/edu216151/9/645w72</t>
  </si>
  <si>
    <t>sas24920/edu216151/9/2983z6</t>
  </si>
  <si>
    <t>sas24920/edu216151/9/2zwz46</t>
  </si>
  <si>
    <t>sas24920/edu216151/9/2g8586</t>
  </si>
  <si>
    <t>sas24920/edu216151/9/65vz92</t>
  </si>
  <si>
    <t>sas24920/edu216151/9/z2gz86</t>
  </si>
  <si>
    <t>sas24920/edu216151/9/284932</t>
  </si>
  <si>
    <t>sas24920/edu216151/9/278gz6</t>
  </si>
  <si>
    <t>sas24920/edu216151/9/645g72</t>
  </si>
  <si>
    <t>sas24920/edu216151/9/645472</t>
  </si>
  <si>
    <t>sas24920/edu216151/9/2qw7g2</t>
  </si>
  <si>
    <r>
      <t xml:space="preserve">Количество участников: </t>
    </r>
    <r>
      <rPr>
        <b/>
        <i/>
        <sz val="11"/>
        <rFont val="Arial"/>
        <family val="2"/>
        <charset val="204"/>
      </rPr>
      <t>35</t>
    </r>
  </si>
  <si>
    <t>Председатель жюри: Наумова Н.П. учитель физики</t>
  </si>
  <si>
    <t>Члены жюри: Васильев А.Н. учитель физики</t>
  </si>
  <si>
    <t>Александрова Н.В. учитель математики</t>
  </si>
  <si>
    <t>Куярова Любовь Викторовна</t>
  </si>
  <si>
    <t>sas24820/edu216151/8/284932</t>
  </si>
  <si>
    <t>sas24820/edu216151/8/2g8356</t>
  </si>
  <si>
    <t>sas24820/edu216151/8/278vg6</t>
  </si>
  <si>
    <t>sas24820/edu216151/8/2zwv46</t>
  </si>
  <si>
    <t>sas24820/edu216151/8/2v78q6</t>
  </si>
  <si>
    <t>sas24820/edu216151/8/294w86</t>
  </si>
  <si>
    <t>sas24820/edu216151/8/283596</t>
  </si>
  <si>
    <t>sas24820/edu216151/8/2g8386</t>
  </si>
  <si>
    <t>sas24820/edu216151/8/6wvgz2</t>
  </si>
  <si>
    <t>sas24820/edu216151/8/2vgg36</t>
  </si>
  <si>
    <t>sas24820/edu216151/8/643ww2</t>
  </si>
  <si>
    <t>sas24820/edu216151/8/6wv5w2</t>
  </si>
  <si>
    <t>sas24820/edu216151/8/6379r6</t>
  </si>
  <si>
    <t>sas24820/edu216151/8/6r38q2</t>
  </si>
  <si>
    <t>sas24820/edu216151/8/298w96</t>
  </si>
  <si>
    <t>sas24820/edu216151/8/65v582</t>
  </si>
  <si>
    <t>sas24820/edu216151/8/645g72</t>
  </si>
  <si>
    <t>sas24820/edu216151/8/278gz6</t>
  </si>
  <si>
    <t>sas24820/edu216151/8/63w956</t>
  </si>
  <si>
    <t>sas24820/edu216151/8/2gv856</t>
  </si>
  <si>
    <t>sas24820/edu216151/8/2799g2</t>
  </si>
  <si>
    <t>sas24820/edu216151/8/2qz786</t>
  </si>
  <si>
    <t>sas24820/edu216151/8/z2g352</t>
  </si>
  <si>
    <t>sas24820/edu216151/8/2zrwr2</t>
  </si>
  <si>
    <t>sas24820/edu216151/8/6wvvw2</t>
  </si>
  <si>
    <t>sas24820/edu216151/8/2798g2</t>
  </si>
  <si>
    <t>sas24820/edu216151/8/65rr82</t>
  </si>
  <si>
    <t>sas24820/edu216151/8/528986</t>
  </si>
  <si>
    <t>sas24820/edu216151/8/2vg736</t>
  </si>
  <si>
    <t>sas24820/edu216151/8/2qzww6</t>
  </si>
  <si>
    <t>sas24820/edu216151/8/294896</t>
  </si>
  <si>
    <t>sas24820/edu216151/8/637wg6</t>
  </si>
  <si>
    <t>sas24820/edu216151/8/6435q2</t>
  </si>
  <si>
    <t>sas24820/edu216151/8/2zr432</t>
  </si>
  <si>
    <t>sas24820/edu216151/8/6wv9z2</t>
  </si>
  <si>
    <t>sas24820/edu216151/8/6w5g76</t>
  </si>
  <si>
    <t>sas24820/edu216151/8/294496</t>
  </si>
  <si>
    <t>sas24820/edu216151/8/6r34z2</t>
  </si>
  <si>
    <t>sas24820/edu216151/8/279vr2</t>
  </si>
  <si>
    <t>Петров И.П. учитель физики</t>
  </si>
  <si>
    <r>
      <t xml:space="preserve">Количество участников: </t>
    </r>
    <r>
      <rPr>
        <b/>
        <i/>
        <sz val="11"/>
        <rFont val="Arial"/>
        <family val="2"/>
        <charset val="204"/>
      </rPr>
      <t>39</t>
    </r>
  </si>
  <si>
    <t>sas241020/edu216151/10/z2gg52</t>
  </si>
  <si>
    <t>sas241020/edu216151/10/765g86</t>
  </si>
  <si>
    <t>sas241020/edu216151/10/528g86</t>
  </si>
  <si>
    <t>sas241020/edu216151/10/g277g2</t>
  </si>
  <si>
    <t>sas241020/edu216151/10/z2gr56</t>
  </si>
  <si>
    <t>sas241020/edu216151/10/72q9w2</t>
  </si>
  <si>
    <t>sas241020/edu216151/10/52zgr6</t>
  </si>
  <si>
    <t>sas241020/edu216151/10/765w86</t>
  </si>
  <si>
    <t>sas241020/edu216151/10/g63756</t>
  </si>
  <si>
    <t>sas241020/edu216151/10/46rrz6</t>
  </si>
  <si>
    <t>sas241020/edu216151/10/82vw36</t>
  </si>
  <si>
    <t>sas241020/edu216151/10/v29992</t>
  </si>
  <si>
    <t>sas241020/edu216151/10/764vq6</t>
  </si>
  <si>
    <t>sas241020/edu216151/10/528v82</t>
  </si>
  <si>
    <r>
      <t xml:space="preserve">Количество участников: </t>
    </r>
    <r>
      <rPr>
        <b/>
        <i/>
        <sz val="11"/>
        <rFont val="Arial"/>
        <family val="2"/>
        <charset val="204"/>
      </rPr>
      <t>14</t>
    </r>
  </si>
  <si>
    <t>Петров Иван Павлович</t>
  </si>
  <si>
    <r>
      <t xml:space="preserve">Количество участников: </t>
    </r>
    <r>
      <rPr>
        <b/>
        <i/>
        <sz val="11"/>
        <rFont val="Arial"/>
        <family val="2"/>
        <charset val="204"/>
      </rPr>
      <t>2</t>
    </r>
  </si>
  <si>
    <t>Призер</t>
  </si>
  <si>
    <t>Участник</t>
  </si>
  <si>
    <t>Куярова Л.В. учитель математики, физики</t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</si>
  <si>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>астрономии</t>
    </r>
    <r>
      <rPr>
        <b/>
        <sz val="11"/>
        <rFont val="Arial"/>
        <family val="2"/>
        <charset val="204"/>
      </rPr>
      <t xml:space="preserve">в 2024-2025 уч.г., </t>
    </r>
    <r>
      <rPr>
        <b/>
        <i/>
        <sz val="11"/>
        <rFont val="Arial"/>
        <family val="2"/>
        <charset val="204"/>
      </rPr>
      <t>10</t>
    </r>
    <r>
      <rPr>
        <b/>
        <sz val="11"/>
        <rFont val="Arial"/>
        <family val="2"/>
        <charset val="204"/>
      </rPr>
      <t xml:space="preserve"> класс</t>
    </r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</si>
  <si>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>астрономии</t>
    </r>
    <r>
      <rPr>
        <b/>
        <sz val="11"/>
        <rFont val="Arial"/>
        <family val="2"/>
        <charset val="204"/>
      </rPr>
      <t xml:space="preserve">в 2024-2025 уч.г., </t>
    </r>
    <r>
      <rPr>
        <b/>
        <i/>
        <sz val="11"/>
        <rFont val="Arial"/>
        <family val="2"/>
        <charset val="204"/>
      </rPr>
      <t>11</t>
    </r>
    <r>
      <rPr>
        <b/>
        <sz val="11"/>
        <rFont val="Arial"/>
        <family val="2"/>
        <charset val="204"/>
      </rPr>
      <t xml:space="preserve"> класс</t>
    </r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</si>
  <si>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>астрономии</t>
    </r>
    <r>
      <rPr>
        <b/>
        <sz val="11"/>
        <rFont val="Arial"/>
        <family val="2"/>
        <charset val="204"/>
      </rPr>
      <t xml:space="preserve">в 2024-2025 уч.г., </t>
    </r>
    <r>
      <rPr>
        <b/>
        <i/>
        <sz val="11"/>
        <rFont val="Arial"/>
        <family val="2"/>
        <charset val="204"/>
      </rPr>
      <t xml:space="preserve">9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</si>
  <si>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>астрономии</t>
    </r>
    <r>
      <rPr>
        <b/>
        <sz val="11"/>
        <rFont val="Arial"/>
        <family val="2"/>
        <charset val="204"/>
      </rPr>
      <t xml:space="preserve">в 2024-2025 уч.г., </t>
    </r>
    <r>
      <rPr>
        <b/>
        <i/>
        <sz val="11"/>
        <rFont val="Arial"/>
        <family val="2"/>
        <charset val="204"/>
      </rPr>
      <t xml:space="preserve">8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</si>
  <si>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>астрономии</t>
    </r>
    <r>
      <rPr>
        <b/>
        <sz val="11"/>
        <rFont val="Arial"/>
        <family val="2"/>
        <charset val="204"/>
      </rPr>
      <t xml:space="preserve">в 2024-2025 уч.г., </t>
    </r>
    <r>
      <rPr>
        <b/>
        <i/>
        <sz val="11"/>
        <rFont val="Arial"/>
        <family val="2"/>
        <charset val="204"/>
      </rPr>
      <t>6</t>
    </r>
    <r>
      <rPr>
        <b/>
        <sz val="11"/>
        <rFont val="Arial"/>
        <family val="2"/>
        <charset val="204"/>
      </rPr>
      <t xml:space="preserve"> класс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</si>
</sst>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69">
    <xf numFmtId="0" fontId="0" fillId="0" borderId="0" xfId="0"/>
    <xf numFmtId="0" fontId="23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Alignment="1">
      <alignment vertical="top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Alignment="1">
      <alignment horizontal="left" vertical="top" wrapText="1"/>
    </xf>
    <xf numFmtId="0" fontId="17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1" fontId="17" fillId="0" borderId="10" xfId="1" applyNumberFormat="1" applyFont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1" fontId="17" fillId="0" borderId="11" xfId="1" applyNumberFormat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4" xfId="1" applyFont="1" applyBorder="1" applyAlignment="1">
      <alignment horizontal="center" vertical="top" wrapText="1"/>
    </xf>
    <xf numFmtId="0" fontId="21" fillId="0" borderId="15" xfId="1" applyFont="1" applyBorder="1" applyAlignment="1">
      <alignment horizontal="center" vertical="top" wrapText="1"/>
    </xf>
    <xf numFmtId="0" fontId="1" fillId="0" borderId="10" xfId="1" applyBorder="1"/>
    <xf numFmtId="0" fontId="21" fillId="0" borderId="10" xfId="1" applyFont="1" applyBorder="1" applyAlignment="1">
      <alignment vertical="top"/>
    </xf>
    <xf numFmtId="0" fontId="21" fillId="0" borderId="14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top" wrapText="1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24" fillId="0" borderId="10" xfId="0" applyFont="1" applyBorder="1" applyAlignment="1">
      <alignment horizontal="center"/>
    </xf>
    <xf numFmtId="0" fontId="17" fillId="0" borderId="10" xfId="1" applyFont="1" applyBorder="1" applyAlignment="1">
      <alignment vertical="top"/>
    </xf>
    <xf numFmtId="0" fontId="0" fillId="0" borderId="10" xfId="0" applyBorder="1"/>
    <xf numFmtId="0" fontId="26" fillId="0" borderId="10" xfId="0" applyFont="1" applyBorder="1" applyAlignment="1">
      <alignment wrapText="1"/>
    </xf>
    <xf numFmtId="0" fontId="26" fillId="0" borderId="10" xfId="0" applyFont="1" applyBorder="1" applyAlignment="1">
      <alignment vertical="top" wrapText="1"/>
    </xf>
    <xf numFmtId="0" fontId="27" fillId="0" borderId="10" xfId="0" applyFont="1" applyBorder="1" applyAlignment="1">
      <alignment vertical="top" wrapText="1"/>
    </xf>
    <xf numFmtId="0" fontId="17" fillId="0" borderId="10" xfId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17" fillId="0" borderId="17" xfId="1" applyFont="1" applyBorder="1" applyAlignment="1">
      <alignment horizontal="center" vertical="top" wrapText="1"/>
    </xf>
    <xf numFmtId="0" fontId="24" fillId="0" borderId="17" xfId="0" applyFont="1" applyBorder="1" applyAlignment="1">
      <alignment horizontal="center"/>
    </xf>
    <xf numFmtId="0" fontId="17" fillId="0" borderId="16" xfId="1" applyFont="1" applyBorder="1" applyAlignment="1">
      <alignment horizontal="left" vertical="top" wrapText="1"/>
    </xf>
    <xf numFmtId="0" fontId="17" fillId="0" borderId="16" xfId="1" applyFont="1" applyBorder="1" applyAlignment="1">
      <alignment vertical="top"/>
    </xf>
    <xf numFmtId="0" fontId="26" fillId="0" borderId="17" xfId="0" applyFont="1" applyBorder="1" applyAlignment="1">
      <alignment horizontal="center"/>
    </xf>
    <xf numFmtId="0" fontId="26" fillId="0" borderId="16" xfId="0" applyFont="1" applyBorder="1" applyAlignment="1">
      <alignment vertical="top" wrapText="1"/>
    </xf>
    <xf numFmtId="0" fontId="26" fillId="0" borderId="10" xfId="0" applyFont="1" applyBorder="1" applyAlignment="1">
      <alignment horizontal="center" vertical="center" wrapText="1"/>
    </xf>
    <xf numFmtId="1" fontId="17" fillId="0" borderId="18" xfId="1" applyNumberFormat="1" applyFont="1" applyBorder="1" applyAlignment="1">
      <alignment horizontal="center" vertical="top" wrapText="1"/>
    </xf>
    <xf numFmtId="1" fontId="17" fillId="0" borderId="17" xfId="1" applyNumberFormat="1" applyFont="1" applyBorder="1" applyAlignment="1">
      <alignment horizontal="center" vertical="top" wrapText="1"/>
    </xf>
    <xf numFmtId="0" fontId="1" fillId="0" borderId="17" xfId="1" applyBorder="1"/>
    <xf numFmtId="0" fontId="21" fillId="0" borderId="17" xfId="1" applyFont="1" applyBorder="1" applyAlignment="1">
      <alignment vertical="top"/>
    </xf>
    <xf numFmtId="0" fontId="17" fillId="0" borderId="17" xfId="1" applyFont="1" applyBorder="1" applyAlignment="1">
      <alignment vertical="top"/>
    </xf>
    <xf numFmtId="0" fontId="0" fillId="0" borderId="17" xfId="0" applyBorder="1"/>
    <xf numFmtId="1" fontId="21" fillId="0" borderId="19" xfId="1" applyNumberFormat="1" applyFont="1" applyBorder="1" applyAlignment="1">
      <alignment horizontal="center" vertical="top" wrapText="1"/>
    </xf>
    <xf numFmtId="0" fontId="21" fillId="0" borderId="20" xfId="1" applyFont="1" applyBorder="1" applyAlignment="1">
      <alignment horizontal="center" vertical="top" wrapText="1"/>
    </xf>
    <xf numFmtId="0" fontId="26" fillId="0" borderId="10" xfId="0" applyFont="1" applyBorder="1" applyAlignment="1">
      <alignment horizontal="left"/>
    </xf>
    <xf numFmtId="0" fontId="26" fillId="0" borderId="10" xfId="0" applyFont="1" applyBorder="1" applyAlignment="1">
      <alignment horizontal="center" vertical="top"/>
    </xf>
    <xf numFmtId="0" fontId="26" fillId="0" borderId="10" xfId="0" applyFont="1" applyBorder="1" applyAlignment="1">
      <alignment horizontal="center"/>
    </xf>
    <xf numFmtId="0" fontId="21" fillId="0" borderId="10" xfId="1" applyFont="1" applyBorder="1" applyAlignment="1">
      <alignment horizontal="center" vertical="top"/>
    </xf>
    <xf numFmtId="0" fontId="21" fillId="0" borderId="10" xfId="1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9" fontId="21" fillId="0" borderId="11" xfId="1" applyNumberFormat="1" applyFont="1" applyBorder="1" applyAlignment="1">
      <alignment horizontal="center" vertical="top" wrapText="1"/>
    </xf>
    <xf numFmtId="10" fontId="21" fillId="0" borderId="11" xfId="1" applyNumberFormat="1" applyFont="1" applyBorder="1" applyAlignment="1">
      <alignment horizontal="center" vertical="top" wrapText="1"/>
    </xf>
    <xf numFmtId="10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center"/>
    </xf>
    <xf numFmtId="0" fontId="17" fillId="0" borderId="10" xfId="1" applyFont="1" applyBorder="1" applyAlignment="1">
      <alignment wrapText="1"/>
    </xf>
    <xf numFmtId="0" fontId="17" fillId="0" borderId="10" xfId="1" applyFont="1" applyBorder="1" applyAlignment="1">
      <alignment vertical="top" wrapText="1"/>
    </xf>
    <xf numFmtId="0" fontId="1" fillId="0" borderId="10" xfId="1" applyBorder="1" applyAlignment="1">
      <alignment horizontal="center" vertical="top"/>
    </xf>
    <xf numFmtId="0" fontId="25" fillId="0" borderId="0" xfId="1" applyFont="1" applyAlignment="1">
      <alignment horizontal="left" vertical="top" wrapText="1"/>
    </xf>
    <xf numFmtId="0" fontId="21" fillId="0" borderId="0" xfId="1" applyFont="1" applyAlignment="1">
      <alignment horizontal="center" vertical="top" wrapText="1"/>
    </xf>
    <xf numFmtId="0" fontId="22" fillId="0" borderId="0" xfId="1" applyFont="1" applyAlignment="1">
      <alignment horizontal="center" vertical="top" wrapText="1"/>
    </xf>
    <xf numFmtId="0" fontId="22" fillId="0" borderId="0" xfId="1" applyFont="1" applyAlignment="1">
      <alignment horizontal="left" vertical="top"/>
    </xf>
    <xf numFmtId="0" fontId="22" fillId="0" borderId="0" xfId="1" applyFont="1" applyAlignment="1">
      <alignment horizontal="left"/>
    </xf>
    <xf numFmtId="0" fontId="22" fillId="0" borderId="0" xfId="1" applyFont="1" applyAlignment="1">
      <alignment horizontal="left" vertical="top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!&#1042;&#1089;&#1054;&#1064;_2024-2025\&#1064;&#1082;&#1086;&#1083;&#1100;&#1085;&#1099;&#1081;%20&#1101;&#1090;&#1072;&#1087;\&#1055;&#1088;&#1077;&#1076;&#1084;&#1077;&#1090;&#1099;\25.09_&#1040;&#1089;&#1090;&#1088;&#1086;&#1085;&#1086;&#1084;&#1080;&#1103;\&#1048;&#1058;&#1054;&#1043;&#1048;\&#1050;&#1086;&#1087;&#1080;&#1103;%20grade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!&#1042;&#1089;&#1054;&#1064;_2024-2025\&#1064;&#1082;&#1086;&#1083;&#1100;&#1085;&#1099;&#1081;%20&#1101;&#1090;&#1072;&#1087;\&#1055;&#1088;&#1077;&#1076;&#1084;&#1077;&#1090;&#1099;\25.09_&#1040;&#1089;&#1090;&#1088;&#1086;&#1085;&#1086;&#1084;&#1080;&#1103;\&#1048;&#1058;&#1054;&#1043;&#1048;\&#1050;&#1086;&#1087;&#1080;&#1103;%20grade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k05_12\Downloads\&#1050;&#1086;&#1087;&#1080;&#1103;%20&#1050;&#1086;&#1087;&#1080;&#1103;%20grade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D4" t="str">
            <v>sas24620/edu216151/6/6wzzw2</v>
          </cell>
        </row>
        <row r="5">
          <cell r="D5" t="str">
            <v>sas24620/edu216151/6/2g7952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E4">
            <v>32</v>
          </cell>
        </row>
        <row r="5">
          <cell r="E5">
            <v>21</v>
          </cell>
        </row>
        <row r="6">
          <cell r="E6">
            <v>18.5</v>
          </cell>
        </row>
        <row r="7">
          <cell r="E7">
            <v>18</v>
          </cell>
        </row>
        <row r="8">
          <cell r="E8">
            <v>15</v>
          </cell>
        </row>
        <row r="9">
          <cell r="E9">
            <v>15</v>
          </cell>
        </row>
        <row r="10">
          <cell r="E10">
            <v>13.5</v>
          </cell>
        </row>
        <row r="11">
          <cell r="E11">
            <v>12.5</v>
          </cell>
        </row>
        <row r="12">
          <cell r="E12">
            <v>11</v>
          </cell>
        </row>
        <row r="13">
          <cell r="E13">
            <v>10.5</v>
          </cell>
        </row>
        <row r="14">
          <cell r="E14">
            <v>10</v>
          </cell>
        </row>
        <row r="15">
          <cell r="E15">
            <v>8</v>
          </cell>
        </row>
        <row r="16">
          <cell r="E16">
            <v>6</v>
          </cell>
        </row>
        <row r="17">
          <cell r="E17">
            <v>4.5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 t="str">
            <v>Илларионова Арина</v>
          </cell>
          <cell r="D4" t="str">
            <v>sas241120/edu216151/11/6r3zz2</v>
          </cell>
          <cell r="E4">
            <v>67.5</v>
          </cell>
        </row>
        <row r="5">
          <cell r="D5" t="str">
            <v>sas241120/edu216151/11/86wrw2</v>
          </cell>
          <cell r="E5">
            <v>50.5</v>
          </cell>
        </row>
        <row r="6">
          <cell r="D6" t="str">
            <v>sas241120/edu216151/11/2798g2</v>
          </cell>
          <cell r="E6">
            <v>45</v>
          </cell>
        </row>
        <row r="7">
          <cell r="D7" t="str">
            <v>sas241120/edu216151/11/765g86</v>
          </cell>
          <cell r="E7">
            <v>44</v>
          </cell>
        </row>
        <row r="8">
          <cell r="D8" t="str">
            <v>sas241120/edu216151/11/294496</v>
          </cell>
          <cell r="E8">
            <v>29.5</v>
          </cell>
        </row>
        <row r="9">
          <cell r="D9" t="str">
            <v>sas241120/edu216151/11/6r34z2</v>
          </cell>
          <cell r="E9">
            <v>28</v>
          </cell>
        </row>
        <row r="10">
          <cell r="D10" t="str">
            <v>sas241120/edu216151/11/6r3wz2</v>
          </cell>
          <cell r="E10">
            <v>23.5</v>
          </cell>
        </row>
        <row r="11">
          <cell r="D11" t="str">
            <v>sas241120/edu216151/11/637wg6</v>
          </cell>
          <cell r="E11">
            <v>22</v>
          </cell>
        </row>
        <row r="12">
          <cell r="D12" t="str">
            <v>sas241120/edu216151/11/294896</v>
          </cell>
          <cell r="E12">
            <v>22</v>
          </cell>
        </row>
        <row r="13">
          <cell r="D13" t="str">
            <v>sas241120/edu216151/11/6435q2</v>
          </cell>
          <cell r="E13">
            <v>17.5</v>
          </cell>
        </row>
        <row r="14">
          <cell r="D14" t="str">
            <v>sas241120/edu216151/11/6377g6</v>
          </cell>
          <cell r="E14">
            <v>12</v>
          </cell>
        </row>
        <row r="15">
          <cell r="D15" t="str">
            <v>sas241120/edu216151/11/2qzww6</v>
          </cell>
          <cell r="E15">
            <v>12</v>
          </cell>
        </row>
        <row r="16">
          <cell r="D16" t="str">
            <v>sas241120/edu216151/11/6wvvw2</v>
          </cell>
          <cell r="E16">
            <v>11</v>
          </cell>
        </row>
        <row r="17">
          <cell r="D17" t="str">
            <v>sas241120/edu216151/11/283386</v>
          </cell>
          <cell r="E17">
            <v>10.5</v>
          </cell>
        </row>
        <row r="18">
          <cell r="D18" t="str">
            <v>sas241120/edu216151/11/z2gr56</v>
          </cell>
          <cell r="E18">
            <v>9</v>
          </cell>
        </row>
        <row r="19">
          <cell r="D19" t="str">
            <v>sas241120/edu216151/11/283r86</v>
          </cell>
          <cell r="E19">
            <v>9</v>
          </cell>
        </row>
        <row r="20">
          <cell r="D20" t="str">
            <v>sas241120/edu216151/11/2gv856</v>
          </cell>
          <cell r="E20">
            <v>7</v>
          </cell>
        </row>
        <row r="21">
          <cell r="D21" t="str">
            <v>sas241120/edu216151/11/g274g6</v>
          </cell>
          <cell r="E21">
            <v>6</v>
          </cell>
        </row>
        <row r="22">
          <cell r="D22" t="str">
            <v>sas241120/edu216151/11/6wv5w2</v>
          </cell>
          <cell r="E22">
            <v>6</v>
          </cell>
        </row>
        <row r="23">
          <cell r="D23" t="str">
            <v>sas241120/edu216151/11/2zrwr2</v>
          </cell>
          <cell r="E23">
            <v>6</v>
          </cell>
        </row>
        <row r="24">
          <cell r="D24" t="str">
            <v>sas241120/edu216151/11/v29992</v>
          </cell>
          <cell r="E24">
            <v>3.5</v>
          </cell>
        </row>
        <row r="25">
          <cell r="D25" t="str">
            <v>sas241120/edu216151/11/82vv32</v>
          </cell>
          <cell r="E25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3"/>
  <sheetViews>
    <sheetView tabSelected="1" zoomScale="85" zoomScaleNormal="85" workbookViewId="0">
      <selection activeCell="R26" sqref="R26"/>
    </sheetView>
  </sheetViews>
  <sheetFormatPr defaultRowHeight="12" x14ac:dyDescent="0.2"/>
  <cols>
    <col min="1" max="1" width="7.1640625" style="26" customWidth="1"/>
    <col min="2" max="2" width="21.832031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5.33203125" customWidth="1"/>
    <col min="9" max="17" width="5.83203125" customWidth="1"/>
    <col min="18" max="18" width="13" customWidth="1"/>
    <col min="19" max="19" width="22.5" customWidth="1"/>
    <col min="20" max="20" width="22.1640625" customWidth="1"/>
    <col min="21" max="21" width="17.33203125" customWidth="1"/>
  </cols>
  <sheetData>
    <row r="3" spans="1:21" ht="15" x14ac:dyDescent="0.2">
      <c r="A3" s="65" t="s">
        <v>132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1" ht="15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" x14ac:dyDescent="0.2">
      <c r="A5" s="66" t="s">
        <v>124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ht="15" x14ac:dyDescent="0.2">
      <c r="A6" s="66" t="s">
        <v>25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</row>
    <row r="7" spans="1:21" ht="15" x14ac:dyDescent="0.25">
      <c r="A7" s="67" t="s">
        <v>26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</row>
    <row r="8" spans="1:21" ht="15" x14ac:dyDescent="0.2">
      <c r="A8" s="68" t="s">
        <v>63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</row>
    <row r="9" spans="1:21" ht="13.9" customHeight="1" x14ac:dyDescent="0.2">
      <c r="A9" s="68" t="s">
        <v>64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1"/>
      <c r="S9" s="1"/>
      <c r="T9" s="1"/>
      <c r="U9" s="1"/>
    </row>
    <row r="10" spans="1:21" ht="14.25" x14ac:dyDescent="0.2">
      <c r="A10" s="63" t="s">
        <v>65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</row>
    <row r="11" spans="1:21" ht="14.25" x14ac:dyDescent="0.2">
      <c r="A11" s="63" t="s">
        <v>106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</row>
    <row r="12" spans="1:21" ht="14.25" x14ac:dyDescent="0.2">
      <c r="A12" s="63" t="s">
        <v>127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</row>
    <row r="13" spans="1:21" ht="12.75" x14ac:dyDescent="0.2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</row>
    <row r="14" spans="1:21" ht="13.5" thickBot="1" x14ac:dyDescent="0.25">
      <c r="A14" s="25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51.75" thickBot="1" x14ac:dyDescent="0.25">
      <c r="A15" s="10" t="s">
        <v>0</v>
      </c>
      <c r="B15" s="17" t="s">
        <v>1</v>
      </c>
      <c r="C15" s="17" t="s">
        <v>9</v>
      </c>
      <c r="D15" s="10" t="s">
        <v>2</v>
      </c>
      <c r="E15" s="22" t="s">
        <v>11</v>
      </c>
      <c r="F15" s="22" t="s">
        <v>12</v>
      </c>
      <c r="G15" s="10" t="s">
        <v>3</v>
      </c>
      <c r="H15" s="19" t="s">
        <v>7</v>
      </c>
      <c r="I15" s="19" t="s">
        <v>21</v>
      </c>
      <c r="J15" s="19" t="s">
        <v>22</v>
      </c>
      <c r="K15" s="19" t="s">
        <v>23</v>
      </c>
      <c r="L15" s="19" t="s">
        <v>15</v>
      </c>
      <c r="M15" s="19" t="s">
        <v>16</v>
      </c>
      <c r="N15" s="10" t="s">
        <v>17</v>
      </c>
      <c r="O15" s="10" t="s">
        <v>18</v>
      </c>
      <c r="P15" s="18" t="s">
        <v>19</v>
      </c>
      <c r="Q15" s="18" t="s">
        <v>20</v>
      </c>
      <c r="R15" s="10" t="s">
        <v>4</v>
      </c>
      <c r="S15" s="10" t="s">
        <v>5</v>
      </c>
      <c r="T15" s="10" t="s">
        <v>6</v>
      </c>
      <c r="U15" s="10" t="s">
        <v>8</v>
      </c>
    </row>
    <row r="16" spans="1:21" ht="25.5" x14ac:dyDescent="0.2">
      <c r="A16" s="9">
        <v>1</v>
      </c>
      <c r="B16" s="8" t="str">
        <f>[1]Sheet1!D4</f>
        <v>sas24620/edu216151/6/6wzzw2</v>
      </c>
      <c r="C16" s="8" t="s">
        <v>10</v>
      </c>
      <c r="D16" s="8" t="s">
        <v>13</v>
      </c>
      <c r="E16" s="23">
        <v>6</v>
      </c>
      <c r="F16" s="23">
        <v>6</v>
      </c>
      <c r="G16" s="8" t="s">
        <v>14</v>
      </c>
      <c r="H16" s="8"/>
      <c r="I16" s="8"/>
      <c r="J16" s="8"/>
      <c r="K16" s="8"/>
      <c r="L16" s="8"/>
      <c r="M16" s="9"/>
      <c r="N16" s="9"/>
      <c r="O16" s="9"/>
      <c r="P16" s="9"/>
      <c r="Q16" s="14"/>
      <c r="R16" s="16">
        <v>43</v>
      </c>
      <c r="S16" s="15">
        <v>100</v>
      </c>
      <c r="T16" s="56">
        <v>0.43</v>
      </c>
      <c r="U16" s="16" t="s">
        <v>125</v>
      </c>
    </row>
    <row r="17" spans="1:21" ht="25.5" x14ac:dyDescent="0.2">
      <c r="A17" s="6">
        <v>2</v>
      </c>
      <c r="B17" s="5" t="str">
        <f>[1]Sheet1!D5</f>
        <v>sas24620/edu216151/6/2g7952</v>
      </c>
      <c r="C17" s="8" t="s">
        <v>10</v>
      </c>
      <c r="D17" s="8" t="s">
        <v>13</v>
      </c>
      <c r="E17" s="23">
        <v>6</v>
      </c>
      <c r="F17" s="23">
        <v>6</v>
      </c>
      <c r="G17" s="8" t="s">
        <v>14</v>
      </c>
      <c r="H17" s="8"/>
      <c r="I17" s="8"/>
      <c r="J17" s="8"/>
      <c r="K17" s="8"/>
      <c r="L17" s="8"/>
      <c r="M17" s="6"/>
      <c r="N17" s="6"/>
      <c r="O17" s="6"/>
      <c r="P17" s="6"/>
      <c r="Q17" s="11"/>
      <c r="R17" s="13">
        <v>0</v>
      </c>
      <c r="S17" s="15">
        <v>100</v>
      </c>
      <c r="T17" s="12">
        <v>0</v>
      </c>
      <c r="U17" s="13" t="s">
        <v>126</v>
      </c>
    </row>
    <row r="18" spans="1:21" ht="12.75" x14ac:dyDescent="0.2">
      <c r="B18" s="4"/>
      <c r="C18" s="4"/>
      <c r="D18" s="4"/>
      <c r="E18" s="4"/>
      <c r="F18" s="4"/>
      <c r="G18" s="7"/>
      <c r="H18" s="7"/>
      <c r="I18" s="7"/>
      <c r="J18" s="7"/>
      <c r="K18" s="7"/>
      <c r="L18" s="7"/>
      <c r="M18" s="4"/>
      <c r="N18" s="4"/>
      <c r="O18" s="4"/>
      <c r="P18" s="4"/>
      <c r="Q18" s="4"/>
      <c r="R18" s="4"/>
      <c r="S18" s="4"/>
      <c r="T18" s="4"/>
      <c r="U18" s="4"/>
    </row>
    <row r="19" spans="1:21" ht="12.75" x14ac:dyDescent="0.2">
      <c r="B19" s="4"/>
      <c r="C19" s="4"/>
      <c r="D19" s="4"/>
      <c r="E19" s="4"/>
      <c r="F19" s="4"/>
      <c r="G19" s="7"/>
      <c r="H19" s="7"/>
      <c r="I19" s="7"/>
      <c r="J19" s="7"/>
      <c r="K19" s="7"/>
      <c r="L19" s="7"/>
      <c r="M19" s="4"/>
      <c r="N19" s="4"/>
      <c r="O19" s="4"/>
      <c r="P19" s="4"/>
      <c r="Q19" s="4"/>
      <c r="R19" s="4"/>
      <c r="S19" s="4"/>
      <c r="T19" s="4"/>
      <c r="U19" s="4"/>
    </row>
    <row r="20" spans="1:21" ht="12.75" x14ac:dyDescent="0.2">
      <c r="B20" s="4"/>
      <c r="C20" s="4"/>
      <c r="D20" s="4"/>
      <c r="E20" s="4"/>
      <c r="F20" s="4"/>
      <c r="G20" s="7"/>
      <c r="H20" s="7"/>
      <c r="I20" s="7"/>
      <c r="J20" s="7"/>
      <c r="K20" s="7"/>
      <c r="L20" s="7"/>
      <c r="M20" s="4"/>
      <c r="N20" s="4"/>
      <c r="O20" s="4"/>
      <c r="P20" s="4"/>
      <c r="Q20" s="4"/>
      <c r="R20" s="4"/>
      <c r="S20" s="4"/>
      <c r="T20" s="4"/>
      <c r="U20" s="4"/>
    </row>
    <row r="21" spans="1:21" ht="12.75" x14ac:dyDescent="0.2">
      <c r="B21" s="4"/>
      <c r="C21" s="4"/>
      <c r="D21" s="4"/>
      <c r="E21" s="4"/>
      <c r="F21" s="4"/>
      <c r="G21" s="7"/>
      <c r="H21" s="7"/>
      <c r="I21" s="7"/>
      <c r="J21" s="7"/>
      <c r="K21" s="7"/>
      <c r="L21" s="7"/>
      <c r="M21" s="4"/>
      <c r="N21" s="4"/>
      <c r="O21" s="4"/>
      <c r="P21" s="4"/>
      <c r="Q21" s="4"/>
      <c r="R21" s="4"/>
      <c r="S21" s="4"/>
      <c r="T21" s="4"/>
      <c r="U21" s="4"/>
    </row>
    <row r="22" spans="1:21" ht="12.75" x14ac:dyDescent="0.2">
      <c r="B22" s="4"/>
      <c r="C22" s="4"/>
      <c r="D22" s="4"/>
      <c r="E22" s="4"/>
      <c r="F22" s="4"/>
      <c r="G22" s="7"/>
      <c r="H22" s="7"/>
      <c r="I22" s="7"/>
      <c r="J22" s="7"/>
      <c r="K22" s="7"/>
      <c r="L22" s="7"/>
      <c r="M22" s="4"/>
      <c r="N22" s="4"/>
      <c r="O22" s="4"/>
      <c r="P22" s="4"/>
      <c r="Q22" s="4"/>
      <c r="R22" s="4"/>
      <c r="S22" s="4"/>
      <c r="T22" s="4"/>
      <c r="U22" s="4"/>
    </row>
    <row r="23" spans="1:21" ht="12.75" x14ac:dyDescent="0.2">
      <c r="B23" s="4"/>
      <c r="C23" s="4"/>
      <c r="D23" s="4"/>
      <c r="E23" s="4"/>
      <c r="F23" s="4"/>
      <c r="G23" s="7"/>
      <c r="H23" s="7"/>
      <c r="I23" s="7"/>
      <c r="J23" s="7"/>
      <c r="K23" s="7"/>
      <c r="L23" s="7"/>
      <c r="M23" s="4"/>
      <c r="N23" s="4"/>
      <c r="O23" s="4"/>
      <c r="P23" s="4"/>
      <c r="Q23" s="4"/>
      <c r="R23" s="4"/>
      <c r="S23" s="4"/>
      <c r="T23" s="4"/>
      <c r="U23" s="4"/>
    </row>
  </sheetData>
  <mergeCells count="10">
    <mergeCell ref="A10:U10"/>
    <mergeCell ref="A11:U11"/>
    <mergeCell ref="A12:U12"/>
    <mergeCell ref="A13:U13"/>
    <mergeCell ref="A3:U3"/>
    <mergeCell ref="A5:U5"/>
    <mergeCell ref="A6:U6"/>
    <mergeCell ref="A7:U7"/>
    <mergeCell ref="A8:U8"/>
    <mergeCell ref="A9:Q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54"/>
  <sheetViews>
    <sheetView zoomScale="70" zoomScaleNormal="70" workbookViewId="0">
      <selection activeCell="AA30" sqref="AA30"/>
    </sheetView>
  </sheetViews>
  <sheetFormatPr defaultRowHeight="12" x14ac:dyDescent="0.2"/>
  <cols>
    <col min="1" max="1" width="7.1640625" style="26" customWidth="1"/>
    <col min="2" max="2" width="21.832031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5.33203125" customWidth="1"/>
    <col min="9" max="17" width="5.83203125" customWidth="1"/>
    <col min="18" max="18" width="13" customWidth="1"/>
    <col min="19" max="19" width="22.5" customWidth="1"/>
    <col min="20" max="20" width="22.1640625" customWidth="1"/>
    <col min="21" max="21" width="17.33203125" customWidth="1"/>
  </cols>
  <sheetData>
    <row r="3" spans="1:21" ht="15" x14ac:dyDescent="0.2">
      <c r="A3" s="65" t="s">
        <v>131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1" ht="15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" x14ac:dyDescent="0.2">
      <c r="A5" s="66" t="s">
        <v>107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ht="15" x14ac:dyDescent="0.2">
      <c r="A6" s="66" t="s">
        <v>25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</row>
    <row r="7" spans="1:21" ht="15" x14ac:dyDescent="0.25">
      <c r="A7" s="67" t="s">
        <v>26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</row>
    <row r="8" spans="1:21" ht="15" x14ac:dyDescent="0.2">
      <c r="A8" s="68" t="s">
        <v>63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</row>
    <row r="9" spans="1:21" ht="15" x14ac:dyDescent="0.2">
      <c r="A9" s="68" t="s">
        <v>64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1"/>
      <c r="S9" s="1"/>
      <c r="T9" s="1"/>
      <c r="U9" s="1"/>
    </row>
    <row r="10" spans="1:21" ht="14.25" x14ac:dyDescent="0.2">
      <c r="A10" s="63" t="s">
        <v>65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</row>
    <row r="11" spans="1:21" ht="14.25" x14ac:dyDescent="0.2">
      <c r="A11" s="63" t="s">
        <v>106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</row>
    <row r="12" spans="1:21" ht="14.25" x14ac:dyDescent="0.2">
      <c r="A12" s="63" t="s">
        <v>127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</row>
    <row r="13" spans="1:21" ht="12.75" x14ac:dyDescent="0.2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</row>
    <row r="14" spans="1:21" ht="13.5" thickBot="1" x14ac:dyDescent="0.25">
      <c r="A14" s="25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51.75" thickBot="1" x14ac:dyDescent="0.25">
      <c r="A15" s="10" t="s">
        <v>0</v>
      </c>
      <c r="B15" s="17" t="s">
        <v>1</v>
      </c>
      <c r="C15" s="17" t="s">
        <v>9</v>
      </c>
      <c r="D15" s="10" t="s">
        <v>2</v>
      </c>
      <c r="E15" s="22" t="s">
        <v>11</v>
      </c>
      <c r="F15" s="22" t="s">
        <v>12</v>
      </c>
      <c r="G15" s="10" t="s">
        <v>3</v>
      </c>
      <c r="H15" s="19" t="s">
        <v>7</v>
      </c>
      <c r="I15" s="19" t="s">
        <v>21</v>
      </c>
      <c r="J15" s="19" t="s">
        <v>22</v>
      </c>
      <c r="K15" s="19" t="s">
        <v>23</v>
      </c>
      <c r="L15" s="19" t="s">
        <v>15</v>
      </c>
      <c r="M15" s="19" t="s">
        <v>16</v>
      </c>
      <c r="N15" s="10" t="s">
        <v>17</v>
      </c>
      <c r="O15" s="10" t="s">
        <v>18</v>
      </c>
      <c r="P15" s="18" t="s">
        <v>19</v>
      </c>
      <c r="Q15" s="18" t="s">
        <v>20</v>
      </c>
      <c r="R15" s="49" t="s">
        <v>4</v>
      </c>
      <c r="S15" s="10" t="s">
        <v>5</v>
      </c>
      <c r="T15" s="49" t="s">
        <v>6</v>
      </c>
      <c r="U15" s="10" t="s">
        <v>8</v>
      </c>
    </row>
    <row r="16" spans="1:21" ht="25.5" x14ac:dyDescent="0.2">
      <c r="A16" s="9">
        <v>1</v>
      </c>
      <c r="B16" s="8" t="s">
        <v>67</v>
      </c>
      <c r="C16" s="8" t="s">
        <v>10</v>
      </c>
      <c r="D16" s="8" t="s">
        <v>13</v>
      </c>
      <c r="E16" s="23">
        <v>8</v>
      </c>
      <c r="F16" s="23">
        <v>8</v>
      </c>
      <c r="G16" s="8" t="s">
        <v>123</v>
      </c>
      <c r="H16" s="8"/>
      <c r="I16" s="8"/>
      <c r="J16" s="8"/>
      <c r="K16" s="8"/>
      <c r="L16" s="8"/>
      <c r="M16" s="9"/>
      <c r="N16" s="9"/>
      <c r="O16" s="9"/>
      <c r="P16" s="9"/>
      <c r="Q16" s="42"/>
      <c r="R16" s="51">
        <v>69.75</v>
      </c>
      <c r="S16" s="48">
        <v>100</v>
      </c>
      <c r="T16" s="58">
        <f>R16/S16</f>
        <v>0.69750000000000001</v>
      </c>
      <c r="U16" s="16" t="s">
        <v>125</v>
      </c>
    </row>
    <row r="17" spans="1:21" ht="25.5" x14ac:dyDescent="0.2">
      <c r="A17" s="6">
        <v>2</v>
      </c>
      <c r="B17" s="5" t="s">
        <v>68</v>
      </c>
      <c r="C17" s="8" t="s">
        <v>10</v>
      </c>
      <c r="D17" s="8" t="s">
        <v>13</v>
      </c>
      <c r="E17" s="23">
        <v>8</v>
      </c>
      <c r="F17" s="23">
        <v>8</v>
      </c>
      <c r="G17" s="8" t="str">
        <f t="shared" ref="G17:G54" si="0">$G$16</f>
        <v>Петров Иван Павлович</v>
      </c>
      <c r="H17" s="8"/>
      <c r="I17" s="8"/>
      <c r="J17" s="8"/>
      <c r="K17" s="8"/>
      <c r="L17" s="8"/>
      <c r="M17" s="6"/>
      <c r="N17" s="6"/>
      <c r="O17" s="6"/>
      <c r="P17" s="6"/>
      <c r="Q17" s="43"/>
      <c r="R17" s="51">
        <v>53</v>
      </c>
      <c r="S17" s="48">
        <v>100</v>
      </c>
      <c r="T17" s="58">
        <f t="shared" ref="T17:T54" si="1">R17/S17</f>
        <v>0.53</v>
      </c>
      <c r="U17" s="16" t="s">
        <v>125</v>
      </c>
    </row>
    <row r="18" spans="1:21" ht="25.5" x14ac:dyDescent="0.2">
      <c r="A18" s="6">
        <v>3</v>
      </c>
      <c r="B18" s="5" t="s">
        <v>69</v>
      </c>
      <c r="C18" s="8" t="s">
        <v>10</v>
      </c>
      <c r="D18" s="8" t="s">
        <v>13</v>
      </c>
      <c r="E18" s="23">
        <v>8</v>
      </c>
      <c r="F18" s="23">
        <v>8</v>
      </c>
      <c r="G18" s="8" t="str">
        <f t="shared" si="0"/>
        <v>Петров Иван Павлович</v>
      </c>
      <c r="H18" s="8"/>
      <c r="I18" s="8"/>
      <c r="J18" s="8"/>
      <c r="K18" s="8"/>
      <c r="L18" s="8"/>
      <c r="M18" s="6"/>
      <c r="N18" s="6"/>
      <c r="O18" s="6"/>
      <c r="P18" s="6"/>
      <c r="Q18" s="43"/>
      <c r="R18" s="51">
        <v>49.5</v>
      </c>
      <c r="S18" s="48">
        <v>100</v>
      </c>
      <c r="T18" s="58">
        <f t="shared" si="1"/>
        <v>0.495</v>
      </c>
      <c r="U18" s="16" t="s">
        <v>125</v>
      </c>
    </row>
    <row r="19" spans="1:21" ht="25.5" x14ac:dyDescent="0.2">
      <c r="A19" s="6">
        <v>4</v>
      </c>
      <c r="B19" s="5" t="s">
        <v>70</v>
      </c>
      <c r="C19" s="8" t="s">
        <v>10</v>
      </c>
      <c r="D19" s="8" t="s">
        <v>13</v>
      </c>
      <c r="E19" s="23">
        <v>8</v>
      </c>
      <c r="F19" s="23">
        <v>9</v>
      </c>
      <c r="G19" s="8" t="str">
        <f t="shared" si="0"/>
        <v>Петров Иван Павлович</v>
      </c>
      <c r="H19" s="8"/>
      <c r="I19" s="8"/>
      <c r="J19" s="8"/>
      <c r="K19" s="8"/>
      <c r="L19" s="8"/>
      <c r="M19" s="6"/>
      <c r="N19" s="6"/>
      <c r="O19" s="6"/>
      <c r="P19" s="6"/>
      <c r="Q19" s="43"/>
      <c r="R19" s="51">
        <v>49.25</v>
      </c>
      <c r="S19" s="48">
        <v>100</v>
      </c>
      <c r="T19" s="58">
        <f t="shared" si="1"/>
        <v>0.49249999999999999</v>
      </c>
      <c r="U19" s="16" t="s">
        <v>125</v>
      </c>
    </row>
    <row r="20" spans="1:21" ht="25.5" x14ac:dyDescent="0.2">
      <c r="A20" s="6">
        <v>5</v>
      </c>
      <c r="B20" s="5" t="s">
        <v>71</v>
      </c>
      <c r="C20" s="8" t="s">
        <v>10</v>
      </c>
      <c r="D20" s="8" t="s">
        <v>13</v>
      </c>
      <c r="E20" s="23">
        <v>8</v>
      </c>
      <c r="F20" s="23">
        <v>8</v>
      </c>
      <c r="G20" s="8" t="str">
        <f t="shared" si="0"/>
        <v>Петров Иван Павлович</v>
      </c>
      <c r="H20" s="8"/>
      <c r="I20" s="8"/>
      <c r="J20" s="8"/>
      <c r="K20" s="8"/>
      <c r="L20" s="8"/>
      <c r="M20" s="6"/>
      <c r="N20" s="6"/>
      <c r="O20" s="6"/>
      <c r="P20" s="6"/>
      <c r="Q20" s="43"/>
      <c r="R20" s="51">
        <v>48.5</v>
      </c>
      <c r="S20" s="48">
        <v>100</v>
      </c>
      <c r="T20" s="58">
        <f t="shared" si="1"/>
        <v>0.48499999999999999</v>
      </c>
      <c r="U20" s="16" t="s">
        <v>125</v>
      </c>
    </row>
    <row r="21" spans="1:21" ht="25.5" x14ac:dyDescent="0.2">
      <c r="A21" s="6">
        <v>6</v>
      </c>
      <c r="B21" s="5" t="s">
        <v>72</v>
      </c>
      <c r="C21" s="8" t="s">
        <v>10</v>
      </c>
      <c r="D21" s="8" t="s">
        <v>13</v>
      </c>
      <c r="E21" s="23">
        <v>8</v>
      </c>
      <c r="F21" s="23">
        <v>8</v>
      </c>
      <c r="G21" s="8" t="str">
        <f t="shared" si="0"/>
        <v>Петров Иван Павлович</v>
      </c>
      <c r="H21" s="8"/>
      <c r="I21" s="8"/>
      <c r="J21" s="8"/>
      <c r="K21" s="8"/>
      <c r="L21" s="8"/>
      <c r="M21" s="6"/>
      <c r="N21" s="6"/>
      <c r="O21" s="6"/>
      <c r="P21" s="6"/>
      <c r="Q21" s="35"/>
      <c r="R21" s="51">
        <v>47</v>
      </c>
      <c r="S21" s="48">
        <v>100</v>
      </c>
      <c r="T21" s="58">
        <f t="shared" si="1"/>
        <v>0.47</v>
      </c>
      <c r="U21" s="16" t="s">
        <v>125</v>
      </c>
    </row>
    <row r="22" spans="1:21" ht="25.5" x14ac:dyDescent="0.2">
      <c r="A22" s="6">
        <v>7</v>
      </c>
      <c r="B22" s="5" t="s">
        <v>73</v>
      </c>
      <c r="C22" s="8" t="s">
        <v>10</v>
      </c>
      <c r="D22" s="8" t="s">
        <v>13</v>
      </c>
      <c r="E22" s="23">
        <v>8</v>
      </c>
      <c r="F22" s="23">
        <v>8</v>
      </c>
      <c r="G22" s="8" t="str">
        <f t="shared" si="0"/>
        <v>Петров Иван Павлович</v>
      </c>
      <c r="H22" s="8"/>
      <c r="I22" s="8"/>
      <c r="J22" s="8"/>
      <c r="K22" s="8"/>
      <c r="L22" s="8"/>
      <c r="M22" s="6"/>
      <c r="N22" s="6"/>
      <c r="O22" s="6"/>
      <c r="P22" s="6"/>
      <c r="Q22" s="43"/>
      <c r="R22" s="51">
        <v>46.75</v>
      </c>
      <c r="S22" s="48">
        <v>100</v>
      </c>
      <c r="T22" s="58">
        <f t="shared" si="1"/>
        <v>0.46750000000000003</v>
      </c>
      <c r="U22" s="16" t="s">
        <v>125</v>
      </c>
    </row>
    <row r="23" spans="1:21" ht="25.5" x14ac:dyDescent="0.2">
      <c r="A23" s="6">
        <v>8</v>
      </c>
      <c r="B23" s="5" t="s">
        <v>74</v>
      </c>
      <c r="C23" s="8" t="s">
        <v>10</v>
      </c>
      <c r="D23" s="8" t="s">
        <v>13</v>
      </c>
      <c r="E23" s="23">
        <v>8</v>
      </c>
      <c r="F23" s="23">
        <v>8</v>
      </c>
      <c r="G23" s="8" t="str">
        <f t="shared" si="0"/>
        <v>Петров Иван Павлович</v>
      </c>
      <c r="H23" s="8"/>
      <c r="I23" s="8"/>
      <c r="J23" s="8"/>
      <c r="K23" s="8"/>
      <c r="L23" s="8"/>
      <c r="M23" s="6"/>
      <c r="N23" s="6"/>
      <c r="O23" s="6"/>
      <c r="P23" s="6"/>
      <c r="Q23" s="43"/>
      <c r="R23" s="51">
        <v>42</v>
      </c>
      <c r="S23" s="48">
        <v>100</v>
      </c>
      <c r="T23" s="58">
        <f t="shared" si="1"/>
        <v>0.42</v>
      </c>
      <c r="U23" s="16" t="s">
        <v>125</v>
      </c>
    </row>
    <row r="24" spans="1:21" ht="25.5" x14ac:dyDescent="0.2">
      <c r="A24" s="6">
        <v>9</v>
      </c>
      <c r="B24" s="5" t="s">
        <v>75</v>
      </c>
      <c r="C24" s="8" t="s">
        <v>10</v>
      </c>
      <c r="D24" s="8" t="s">
        <v>13</v>
      </c>
      <c r="E24" s="23">
        <v>8</v>
      </c>
      <c r="F24" s="23">
        <v>8</v>
      </c>
      <c r="G24" s="8" t="str">
        <f t="shared" si="0"/>
        <v>Петров Иван Павлович</v>
      </c>
      <c r="H24" s="8"/>
      <c r="I24" s="8"/>
      <c r="J24" s="8"/>
      <c r="K24" s="8"/>
      <c r="L24" s="8"/>
      <c r="M24" s="6"/>
      <c r="N24" s="6"/>
      <c r="O24" s="6"/>
      <c r="P24" s="6"/>
      <c r="Q24" s="43"/>
      <c r="R24" s="51">
        <v>39.75</v>
      </c>
      <c r="S24" s="48">
        <v>100</v>
      </c>
      <c r="T24" s="58">
        <f t="shared" si="1"/>
        <v>0.39750000000000002</v>
      </c>
      <c r="U24" s="13" t="s">
        <v>125</v>
      </c>
    </row>
    <row r="25" spans="1:21" ht="25.5" x14ac:dyDescent="0.2">
      <c r="A25" s="6">
        <v>10</v>
      </c>
      <c r="B25" s="5" t="s">
        <v>76</v>
      </c>
      <c r="C25" s="8" t="s">
        <v>10</v>
      </c>
      <c r="D25" s="8" t="s">
        <v>13</v>
      </c>
      <c r="E25" s="23">
        <v>8</v>
      </c>
      <c r="F25" s="23">
        <v>8</v>
      </c>
      <c r="G25" s="8" t="str">
        <f t="shared" si="0"/>
        <v>Петров Иван Павлович</v>
      </c>
      <c r="H25" s="8"/>
      <c r="I25" s="8"/>
      <c r="J25" s="8"/>
      <c r="K25" s="8"/>
      <c r="L25" s="8"/>
      <c r="M25" s="6"/>
      <c r="N25" s="6"/>
      <c r="O25" s="6"/>
      <c r="P25" s="6"/>
      <c r="Q25" s="43"/>
      <c r="R25" s="51">
        <v>36.75</v>
      </c>
      <c r="S25" s="48">
        <v>100</v>
      </c>
      <c r="T25" s="58">
        <f t="shared" si="1"/>
        <v>0.36749999999999999</v>
      </c>
      <c r="U25" s="13" t="s">
        <v>126</v>
      </c>
    </row>
    <row r="26" spans="1:21" ht="25.5" x14ac:dyDescent="0.2">
      <c r="A26" s="6">
        <v>11</v>
      </c>
      <c r="B26" s="5" t="s">
        <v>77</v>
      </c>
      <c r="C26" s="8" t="s">
        <v>10</v>
      </c>
      <c r="D26" s="8" t="s">
        <v>13</v>
      </c>
      <c r="E26" s="23">
        <v>8</v>
      </c>
      <c r="F26" s="23">
        <v>8</v>
      </c>
      <c r="G26" s="8" t="str">
        <f t="shared" si="0"/>
        <v>Петров Иван Павлович</v>
      </c>
      <c r="H26" s="8"/>
      <c r="I26" s="8"/>
      <c r="J26" s="8"/>
      <c r="K26" s="8"/>
      <c r="L26" s="8"/>
      <c r="M26" s="6"/>
      <c r="N26" s="6"/>
      <c r="O26" s="6"/>
      <c r="P26" s="6"/>
      <c r="Q26" s="43"/>
      <c r="R26" s="51">
        <v>35</v>
      </c>
      <c r="S26" s="48">
        <v>100</v>
      </c>
      <c r="T26" s="58">
        <f t="shared" si="1"/>
        <v>0.35</v>
      </c>
      <c r="U26" s="13" t="s">
        <v>126</v>
      </c>
    </row>
    <row r="27" spans="1:21" ht="25.5" x14ac:dyDescent="0.2">
      <c r="A27" s="6">
        <v>12</v>
      </c>
      <c r="B27" s="5" t="s">
        <v>78</v>
      </c>
      <c r="C27" s="8" t="s">
        <v>10</v>
      </c>
      <c r="D27" s="8" t="s">
        <v>13</v>
      </c>
      <c r="E27" s="23">
        <v>8</v>
      </c>
      <c r="F27" s="23">
        <v>8</v>
      </c>
      <c r="G27" s="8" t="str">
        <f t="shared" si="0"/>
        <v>Петров Иван Павлович</v>
      </c>
      <c r="H27" s="8"/>
      <c r="I27" s="8"/>
      <c r="J27" s="8"/>
      <c r="K27" s="8"/>
      <c r="L27" s="8"/>
      <c r="M27" s="6"/>
      <c r="N27" s="6"/>
      <c r="O27" s="6"/>
      <c r="P27" s="6"/>
      <c r="Q27" s="43"/>
      <c r="R27" s="51">
        <v>33.25</v>
      </c>
      <c r="S27" s="48">
        <v>100</v>
      </c>
      <c r="T27" s="58">
        <f t="shared" si="1"/>
        <v>0.33250000000000002</v>
      </c>
      <c r="U27" s="13" t="s">
        <v>126</v>
      </c>
    </row>
    <row r="28" spans="1:21" ht="25.5" x14ac:dyDescent="0.2">
      <c r="A28" s="6">
        <v>13</v>
      </c>
      <c r="B28" s="5" t="s">
        <v>79</v>
      </c>
      <c r="C28" s="8" t="s">
        <v>10</v>
      </c>
      <c r="D28" s="8" t="s">
        <v>13</v>
      </c>
      <c r="E28" s="23">
        <v>8</v>
      </c>
      <c r="F28" s="23">
        <v>8</v>
      </c>
      <c r="G28" s="8" t="str">
        <f t="shared" si="0"/>
        <v>Петров Иван Павлович</v>
      </c>
      <c r="H28" s="8"/>
      <c r="I28" s="8"/>
      <c r="J28" s="8"/>
      <c r="K28" s="8"/>
      <c r="L28" s="8"/>
      <c r="M28" s="6"/>
      <c r="N28" s="6"/>
      <c r="O28" s="6"/>
      <c r="P28" s="6"/>
      <c r="Q28" s="43"/>
      <c r="R28" s="51">
        <v>32</v>
      </c>
      <c r="S28" s="48">
        <v>100</v>
      </c>
      <c r="T28" s="58">
        <f t="shared" si="1"/>
        <v>0.32</v>
      </c>
      <c r="U28" s="13" t="s">
        <v>126</v>
      </c>
    </row>
    <row r="29" spans="1:21" ht="25.5" x14ac:dyDescent="0.2">
      <c r="A29" s="6">
        <v>14</v>
      </c>
      <c r="B29" s="5" t="s">
        <v>80</v>
      </c>
      <c r="C29" s="8" t="s">
        <v>10</v>
      </c>
      <c r="D29" s="8" t="s">
        <v>13</v>
      </c>
      <c r="E29" s="23">
        <v>8</v>
      </c>
      <c r="F29" s="23">
        <v>8</v>
      </c>
      <c r="G29" s="8" t="str">
        <f t="shared" si="0"/>
        <v>Петров Иван Павлович</v>
      </c>
      <c r="H29" s="8"/>
      <c r="I29" s="8"/>
      <c r="J29" s="8"/>
      <c r="K29" s="8"/>
      <c r="L29" s="8"/>
      <c r="M29" s="6"/>
      <c r="N29" s="6"/>
      <c r="O29" s="6"/>
      <c r="P29" s="6"/>
      <c r="Q29" s="43"/>
      <c r="R29" s="51">
        <v>30.25</v>
      </c>
      <c r="S29" s="48">
        <v>100</v>
      </c>
      <c r="T29" s="58">
        <f t="shared" si="1"/>
        <v>0.30249999999999999</v>
      </c>
      <c r="U29" s="13" t="s">
        <v>126</v>
      </c>
    </row>
    <row r="30" spans="1:21" ht="25.5" x14ac:dyDescent="0.2">
      <c r="A30" s="6">
        <v>15</v>
      </c>
      <c r="B30" s="5" t="s">
        <v>81</v>
      </c>
      <c r="C30" s="8" t="s">
        <v>10</v>
      </c>
      <c r="D30" s="8" t="s">
        <v>13</v>
      </c>
      <c r="E30" s="23">
        <v>8</v>
      </c>
      <c r="F30" s="23">
        <v>8</v>
      </c>
      <c r="G30" s="8" t="str">
        <f t="shared" si="0"/>
        <v>Петров Иван Павлович</v>
      </c>
      <c r="H30" s="8"/>
      <c r="I30" s="8"/>
      <c r="J30" s="8"/>
      <c r="K30" s="8"/>
      <c r="L30" s="8"/>
      <c r="M30" s="6"/>
      <c r="N30" s="6"/>
      <c r="O30" s="6"/>
      <c r="P30" s="6"/>
      <c r="Q30" s="43"/>
      <c r="R30" s="51">
        <v>30.25</v>
      </c>
      <c r="S30" s="48">
        <v>100</v>
      </c>
      <c r="T30" s="58">
        <f t="shared" si="1"/>
        <v>0.30249999999999999</v>
      </c>
      <c r="U30" s="13" t="s">
        <v>126</v>
      </c>
    </row>
    <row r="31" spans="1:21" ht="25.5" x14ac:dyDescent="0.2">
      <c r="A31" s="6">
        <v>16</v>
      </c>
      <c r="B31" s="5" t="s">
        <v>82</v>
      </c>
      <c r="C31" s="5" t="s">
        <v>10</v>
      </c>
      <c r="D31" s="8" t="s">
        <v>13</v>
      </c>
      <c r="E31" s="23">
        <v>8</v>
      </c>
      <c r="F31" s="23">
        <v>8</v>
      </c>
      <c r="G31" s="8" t="str">
        <f t="shared" si="0"/>
        <v>Петров Иван Павлович</v>
      </c>
      <c r="H31" s="8"/>
      <c r="I31" s="8"/>
      <c r="J31" s="8"/>
      <c r="K31" s="8"/>
      <c r="L31" s="8"/>
      <c r="M31" s="6"/>
      <c r="N31" s="6"/>
      <c r="O31" s="6"/>
      <c r="P31" s="6"/>
      <c r="Q31" s="43"/>
      <c r="R31" s="51">
        <v>28</v>
      </c>
      <c r="S31" s="48">
        <v>100</v>
      </c>
      <c r="T31" s="58">
        <f t="shared" si="1"/>
        <v>0.28000000000000003</v>
      </c>
      <c r="U31" s="13" t="s">
        <v>126</v>
      </c>
    </row>
    <row r="32" spans="1:21" ht="25.5" x14ac:dyDescent="0.2">
      <c r="A32" s="6">
        <v>17</v>
      </c>
      <c r="B32" s="5" t="s">
        <v>83</v>
      </c>
      <c r="C32" s="5" t="s">
        <v>10</v>
      </c>
      <c r="D32" s="8" t="s">
        <v>13</v>
      </c>
      <c r="E32" s="23">
        <v>8</v>
      </c>
      <c r="F32" s="23">
        <v>8</v>
      </c>
      <c r="G32" s="8" t="str">
        <f t="shared" si="0"/>
        <v>Петров Иван Павлович</v>
      </c>
      <c r="H32" s="8"/>
      <c r="I32" s="8"/>
      <c r="J32" s="8"/>
      <c r="K32" s="8"/>
      <c r="L32" s="8"/>
      <c r="M32" s="6"/>
      <c r="N32" s="6"/>
      <c r="O32" s="6"/>
      <c r="P32" s="6"/>
      <c r="Q32" s="43"/>
      <c r="R32" s="51">
        <v>26.75</v>
      </c>
      <c r="S32" s="48">
        <v>100</v>
      </c>
      <c r="T32" s="58">
        <f t="shared" si="1"/>
        <v>0.26750000000000002</v>
      </c>
      <c r="U32" s="13" t="s">
        <v>126</v>
      </c>
    </row>
    <row r="33" spans="1:21" ht="25.5" x14ac:dyDescent="0.2">
      <c r="A33" s="6">
        <v>18</v>
      </c>
      <c r="B33" s="5" t="s">
        <v>84</v>
      </c>
      <c r="C33" s="5" t="s">
        <v>10</v>
      </c>
      <c r="D33" s="8" t="s">
        <v>13</v>
      </c>
      <c r="E33" s="23">
        <v>8</v>
      </c>
      <c r="F33" s="23">
        <v>8</v>
      </c>
      <c r="G33" s="8" t="str">
        <f t="shared" si="0"/>
        <v>Петров Иван Павлович</v>
      </c>
      <c r="H33" s="8"/>
      <c r="I33" s="8"/>
      <c r="J33" s="8"/>
      <c r="K33" s="8"/>
      <c r="L33" s="8"/>
      <c r="M33" s="6"/>
      <c r="N33" s="6"/>
      <c r="O33" s="6"/>
      <c r="P33" s="6"/>
      <c r="Q33" s="43"/>
      <c r="R33" s="51">
        <v>26.25</v>
      </c>
      <c r="S33" s="48">
        <v>100</v>
      </c>
      <c r="T33" s="58">
        <f t="shared" si="1"/>
        <v>0.26250000000000001</v>
      </c>
      <c r="U33" s="13" t="s">
        <v>126</v>
      </c>
    </row>
    <row r="34" spans="1:21" ht="25.5" x14ac:dyDescent="0.2">
      <c r="A34" s="35">
        <v>19</v>
      </c>
      <c r="B34" s="5" t="s">
        <v>85</v>
      </c>
      <c r="C34" s="37" t="s">
        <v>10</v>
      </c>
      <c r="D34" s="8" t="s">
        <v>13</v>
      </c>
      <c r="E34" s="23">
        <v>8</v>
      </c>
      <c r="F34" s="23">
        <v>8</v>
      </c>
      <c r="G34" s="8" t="str">
        <f t="shared" si="0"/>
        <v>Петров Иван Павлович</v>
      </c>
      <c r="H34" s="8"/>
      <c r="I34" s="8"/>
      <c r="J34" s="8"/>
      <c r="K34" s="8"/>
      <c r="L34" s="8"/>
      <c r="M34" s="6"/>
      <c r="N34" s="6"/>
      <c r="O34" s="6"/>
      <c r="P34" s="6"/>
      <c r="Q34" s="43"/>
      <c r="R34" s="51">
        <v>25.5</v>
      </c>
      <c r="S34" s="48">
        <v>100</v>
      </c>
      <c r="T34" s="58">
        <f t="shared" si="1"/>
        <v>0.255</v>
      </c>
      <c r="U34" s="13" t="s">
        <v>126</v>
      </c>
    </row>
    <row r="35" spans="1:21" ht="25.5" x14ac:dyDescent="0.2">
      <c r="A35" s="36">
        <v>20</v>
      </c>
      <c r="B35" s="60" t="s">
        <v>86</v>
      </c>
      <c r="C35" s="37" t="s">
        <v>10</v>
      </c>
      <c r="D35" s="8" t="s">
        <v>13</v>
      </c>
      <c r="E35" s="23">
        <v>8</v>
      </c>
      <c r="F35" s="23">
        <v>8</v>
      </c>
      <c r="G35" s="8" t="str">
        <f t="shared" si="0"/>
        <v>Петров Иван Павлович</v>
      </c>
      <c r="H35" s="8"/>
      <c r="I35" s="8"/>
      <c r="J35" s="8"/>
      <c r="K35" s="8"/>
      <c r="L35" s="8"/>
      <c r="M35" s="20"/>
      <c r="N35" s="20"/>
      <c r="O35" s="20"/>
      <c r="P35" s="20"/>
      <c r="Q35" s="44"/>
      <c r="R35" s="51">
        <v>25</v>
      </c>
      <c r="S35" s="48">
        <v>100</v>
      </c>
      <c r="T35" s="58">
        <f t="shared" si="1"/>
        <v>0.25</v>
      </c>
      <c r="U35" s="13" t="s">
        <v>126</v>
      </c>
    </row>
    <row r="36" spans="1:21" ht="25.5" x14ac:dyDescent="0.2">
      <c r="A36" s="36">
        <v>21</v>
      </c>
      <c r="B36" s="61" t="s">
        <v>87</v>
      </c>
      <c r="C36" s="37" t="s">
        <v>10</v>
      </c>
      <c r="D36" s="8" t="s">
        <v>13</v>
      </c>
      <c r="E36" s="23">
        <v>8</v>
      </c>
      <c r="F36" s="23">
        <v>8</v>
      </c>
      <c r="G36" s="8" t="str">
        <f t="shared" si="0"/>
        <v>Петров Иван Павлович</v>
      </c>
      <c r="H36" s="8"/>
      <c r="I36" s="8"/>
      <c r="J36" s="8"/>
      <c r="K36" s="8"/>
      <c r="L36" s="8"/>
      <c r="M36" s="21"/>
      <c r="N36" s="21"/>
      <c r="O36" s="21"/>
      <c r="P36" s="21"/>
      <c r="Q36" s="45"/>
      <c r="R36" s="51">
        <v>23</v>
      </c>
      <c r="S36" s="48">
        <v>100</v>
      </c>
      <c r="T36" s="58">
        <f t="shared" si="1"/>
        <v>0.23</v>
      </c>
      <c r="U36" s="13" t="s">
        <v>126</v>
      </c>
    </row>
    <row r="37" spans="1:21" ht="25.5" x14ac:dyDescent="0.2">
      <c r="A37" s="36">
        <v>22</v>
      </c>
      <c r="B37" s="61" t="s">
        <v>88</v>
      </c>
      <c r="C37" s="37" t="s">
        <v>10</v>
      </c>
      <c r="D37" s="8" t="s">
        <v>13</v>
      </c>
      <c r="E37" s="23">
        <v>8</v>
      </c>
      <c r="F37" s="23">
        <v>8</v>
      </c>
      <c r="G37" s="8" t="str">
        <f t="shared" si="0"/>
        <v>Петров Иван Павлович</v>
      </c>
      <c r="H37" s="8"/>
      <c r="I37" s="8"/>
      <c r="J37" s="8"/>
      <c r="K37" s="8"/>
      <c r="L37" s="8"/>
      <c r="M37" s="21"/>
      <c r="N37" s="21"/>
      <c r="O37" s="21"/>
      <c r="P37" s="21"/>
      <c r="Q37" s="45"/>
      <c r="R37" s="51">
        <v>22</v>
      </c>
      <c r="S37" s="48">
        <v>100</v>
      </c>
      <c r="T37" s="58">
        <f t="shared" si="1"/>
        <v>0.22</v>
      </c>
      <c r="U37" s="13" t="s">
        <v>126</v>
      </c>
    </row>
    <row r="38" spans="1:21" ht="25.5" x14ac:dyDescent="0.2">
      <c r="A38" s="36">
        <v>23</v>
      </c>
      <c r="B38" s="61" t="s">
        <v>89</v>
      </c>
      <c r="C38" s="38" t="str">
        <f t="shared" ref="C38:D38" si="2">C37</f>
        <v>г. Чебоксары</v>
      </c>
      <c r="D38" s="28" t="str">
        <f t="shared" si="2"/>
        <v>МАОУ "СОШ №65"</v>
      </c>
      <c r="E38" s="33">
        <v>8</v>
      </c>
      <c r="F38" s="33">
        <v>8</v>
      </c>
      <c r="G38" s="5" t="str">
        <f t="shared" si="0"/>
        <v>Петров Иван Павлович</v>
      </c>
      <c r="H38" s="5"/>
      <c r="I38" s="5"/>
      <c r="J38" s="5"/>
      <c r="K38" s="5"/>
      <c r="L38" s="5"/>
      <c r="M38" s="28"/>
      <c r="N38" s="28"/>
      <c r="O38" s="28"/>
      <c r="P38" s="28"/>
      <c r="Q38" s="46"/>
      <c r="R38" s="51">
        <v>21</v>
      </c>
      <c r="S38" s="48">
        <v>100</v>
      </c>
      <c r="T38" s="58">
        <f t="shared" si="1"/>
        <v>0.21</v>
      </c>
      <c r="U38" s="13" t="s">
        <v>126</v>
      </c>
    </row>
    <row r="39" spans="1:21" ht="25.5" x14ac:dyDescent="0.2">
      <c r="A39" s="36">
        <v>24</v>
      </c>
      <c r="B39" s="61" t="s">
        <v>90</v>
      </c>
      <c r="C39" s="38" t="s">
        <v>10</v>
      </c>
      <c r="D39" s="28" t="s">
        <v>13</v>
      </c>
      <c r="E39" s="33">
        <v>8</v>
      </c>
      <c r="F39" s="33">
        <v>8</v>
      </c>
      <c r="G39" s="5" t="str">
        <f t="shared" si="0"/>
        <v>Петров Иван Павлович</v>
      </c>
      <c r="H39" s="5"/>
      <c r="I39" s="5"/>
      <c r="J39" s="5"/>
      <c r="K39" s="5"/>
      <c r="L39" s="5"/>
      <c r="M39" s="28"/>
      <c r="N39" s="28"/>
      <c r="O39" s="28"/>
      <c r="P39" s="28"/>
      <c r="Q39" s="46"/>
      <c r="R39" s="51">
        <v>18.75</v>
      </c>
      <c r="S39" s="48">
        <v>100</v>
      </c>
      <c r="T39" s="58">
        <f t="shared" si="1"/>
        <v>0.1875</v>
      </c>
      <c r="U39" s="13" t="s">
        <v>126</v>
      </c>
    </row>
    <row r="40" spans="1:21" ht="25.5" x14ac:dyDescent="0.2">
      <c r="A40" s="36">
        <v>25</v>
      </c>
      <c r="B40" s="61" t="s">
        <v>91</v>
      </c>
      <c r="C40" s="38" t="s">
        <v>10</v>
      </c>
      <c r="D40" s="28" t="s">
        <v>13</v>
      </c>
      <c r="E40" s="33">
        <v>8</v>
      </c>
      <c r="F40" s="33">
        <v>8</v>
      </c>
      <c r="G40" s="5" t="str">
        <f t="shared" si="0"/>
        <v>Петров Иван Павлович</v>
      </c>
      <c r="H40" s="5"/>
      <c r="I40" s="5"/>
      <c r="J40" s="5"/>
      <c r="K40" s="5"/>
      <c r="L40" s="5"/>
      <c r="M40" s="28"/>
      <c r="N40" s="28"/>
      <c r="O40" s="28"/>
      <c r="P40" s="28"/>
      <c r="Q40" s="46"/>
      <c r="R40" s="51">
        <v>18</v>
      </c>
      <c r="S40" s="48">
        <v>100</v>
      </c>
      <c r="T40" s="58">
        <f t="shared" si="1"/>
        <v>0.18</v>
      </c>
      <c r="U40" s="13" t="s">
        <v>126</v>
      </c>
    </row>
    <row r="41" spans="1:21" ht="25.5" x14ac:dyDescent="0.2">
      <c r="A41" s="36">
        <v>26</v>
      </c>
      <c r="B41" s="61" t="s">
        <v>92</v>
      </c>
      <c r="C41" s="38" t="s">
        <v>10</v>
      </c>
      <c r="D41" s="28" t="s">
        <v>13</v>
      </c>
      <c r="E41" s="33">
        <v>8</v>
      </c>
      <c r="F41" s="33">
        <v>8</v>
      </c>
      <c r="G41" s="5" t="str">
        <f t="shared" si="0"/>
        <v>Петров Иван Павлович</v>
      </c>
      <c r="H41" s="5"/>
      <c r="I41" s="5"/>
      <c r="J41" s="5"/>
      <c r="K41" s="5"/>
      <c r="L41" s="5"/>
      <c r="M41" s="28"/>
      <c r="N41" s="28"/>
      <c r="O41" s="28"/>
      <c r="P41" s="28"/>
      <c r="Q41" s="46"/>
      <c r="R41" s="51">
        <v>17.75</v>
      </c>
      <c r="S41" s="48">
        <v>100</v>
      </c>
      <c r="T41" s="58">
        <f t="shared" si="1"/>
        <v>0.17749999999999999</v>
      </c>
      <c r="U41" s="13" t="s">
        <v>126</v>
      </c>
    </row>
    <row r="42" spans="1:21" ht="25.5" x14ac:dyDescent="0.2">
      <c r="A42" s="36">
        <v>27</v>
      </c>
      <c r="B42" s="61" t="s">
        <v>93</v>
      </c>
      <c r="C42" s="38" t="s">
        <v>10</v>
      </c>
      <c r="D42" s="28" t="s">
        <v>13</v>
      </c>
      <c r="E42" s="33">
        <v>8</v>
      </c>
      <c r="F42" s="33">
        <v>8</v>
      </c>
      <c r="G42" s="5" t="str">
        <f t="shared" si="0"/>
        <v>Петров Иван Павлович</v>
      </c>
      <c r="H42" s="5"/>
      <c r="I42" s="5"/>
      <c r="J42" s="5"/>
      <c r="K42" s="5"/>
      <c r="L42" s="5"/>
      <c r="M42" s="28"/>
      <c r="N42" s="28"/>
      <c r="O42" s="28"/>
      <c r="P42" s="28"/>
      <c r="Q42" s="46"/>
      <c r="R42" s="51">
        <v>16.75</v>
      </c>
      <c r="S42" s="48">
        <v>100</v>
      </c>
      <c r="T42" s="58">
        <f t="shared" si="1"/>
        <v>0.16750000000000001</v>
      </c>
      <c r="U42" s="13" t="s">
        <v>126</v>
      </c>
    </row>
    <row r="43" spans="1:21" ht="25.5" x14ac:dyDescent="0.2">
      <c r="A43" s="36">
        <v>28</v>
      </c>
      <c r="B43" s="61" t="s">
        <v>94</v>
      </c>
      <c r="C43" s="38" t="s">
        <v>10</v>
      </c>
      <c r="D43" s="28" t="s">
        <v>13</v>
      </c>
      <c r="E43" s="33">
        <v>8</v>
      </c>
      <c r="F43" s="33">
        <v>8</v>
      </c>
      <c r="G43" s="5" t="str">
        <f t="shared" si="0"/>
        <v>Петров Иван Павлович</v>
      </c>
      <c r="H43" s="5"/>
      <c r="I43" s="5"/>
      <c r="J43" s="5"/>
      <c r="K43" s="5"/>
      <c r="L43" s="5"/>
      <c r="M43" s="28"/>
      <c r="N43" s="28"/>
      <c r="O43" s="28"/>
      <c r="P43" s="28"/>
      <c r="Q43" s="46"/>
      <c r="R43" s="51">
        <v>15.75</v>
      </c>
      <c r="S43" s="48">
        <v>100</v>
      </c>
      <c r="T43" s="58">
        <f t="shared" si="1"/>
        <v>0.1575</v>
      </c>
      <c r="U43" s="13" t="s">
        <v>126</v>
      </c>
    </row>
    <row r="44" spans="1:21" ht="25.5" x14ac:dyDescent="0.2">
      <c r="A44" s="36">
        <v>29</v>
      </c>
      <c r="B44" s="61" t="s">
        <v>95</v>
      </c>
      <c r="C44" s="38" t="s">
        <v>10</v>
      </c>
      <c r="D44" s="28" t="s">
        <v>13</v>
      </c>
      <c r="E44" s="33">
        <v>8</v>
      </c>
      <c r="F44" s="33">
        <v>8</v>
      </c>
      <c r="G44" s="5" t="str">
        <f t="shared" si="0"/>
        <v>Петров Иван Павлович</v>
      </c>
      <c r="H44" s="5"/>
      <c r="I44" s="5"/>
      <c r="J44" s="5"/>
      <c r="K44" s="5"/>
      <c r="L44" s="5"/>
      <c r="M44" s="28"/>
      <c r="N44" s="28"/>
      <c r="O44" s="28"/>
      <c r="P44" s="28"/>
      <c r="Q44" s="46"/>
      <c r="R44" s="51">
        <v>15</v>
      </c>
      <c r="S44" s="48">
        <v>100</v>
      </c>
      <c r="T44" s="58">
        <f t="shared" si="1"/>
        <v>0.15</v>
      </c>
      <c r="U44" s="13" t="s">
        <v>126</v>
      </c>
    </row>
    <row r="45" spans="1:21" ht="25.5" x14ac:dyDescent="0.2">
      <c r="A45" s="36">
        <v>30</v>
      </c>
      <c r="B45" s="30" t="s">
        <v>96</v>
      </c>
      <c r="C45" s="40" t="s">
        <v>10</v>
      </c>
      <c r="D45" s="31" t="s">
        <v>13</v>
      </c>
      <c r="E45" s="41">
        <v>8</v>
      </c>
      <c r="F45" s="41">
        <v>8</v>
      </c>
      <c r="G45" s="31" t="str">
        <f t="shared" si="0"/>
        <v>Петров Иван Павлович</v>
      </c>
      <c r="H45" s="29"/>
      <c r="I45" s="29"/>
      <c r="J45" s="29"/>
      <c r="K45" s="29"/>
      <c r="L45" s="29"/>
      <c r="M45" s="29"/>
      <c r="N45" s="29"/>
      <c r="O45" s="29"/>
      <c r="P45" s="29"/>
      <c r="Q45" s="47"/>
      <c r="R45" s="51">
        <v>13.75</v>
      </c>
      <c r="S45" s="48">
        <v>100</v>
      </c>
      <c r="T45" s="58">
        <f t="shared" si="1"/>
        <v>0.13750000000000001</v>
      </c>
      <c r="U45" s="13" t="s">
        <v>126</v>
      </c>
    </row>
    <row r="46" spans="1:21" ht="25.5" x14ac:dyDescent="0.2">
      <c r="A46" s="36">
        <v>31</v>
      </c>
      <c r="B46" s="30" t="s">
        <v>97</v>
      </c>
      <c r="C46" s="40" t="s">
        <v>10</v>
      </c>
      <c r="D46" s="31" t="s">
        <v>13</v>
      </c>
      <c r="E46" s="41">
        <v>8</v>
      </c>
      <c r="F46" s="41">
        <v>8</v>
      </c>
      <c r="G46" s="31" t="str">
        <f t="shared" si="0"/>
        <v>Петров Иван Павлович</v>
      </c>
      <c r="H46" s="29"/>
      <c r="I46" s="29"/>
      <c r="J46" s="29"/>
      <c r="K46" s="29"/>
      <c r="L46" s="29"/>
      <c r="M46" s="29"/>
      <c r="N46" s="29"/>
      <c r="O46" s="29"/>
      <c r="P46" s="29"/>
      <c r="Q46" s="47"/>
      <c r="R46" s="51">
        <v>13.5</v>
      </c>
      <c r="S46" s="48">
        <v>100</v>
      </c>
      <c r="T46" s="58">
        <f t="shared" si="1"/>
        <v>0.13500000000000001</v>
      </c>
      <c r="U46" s="13" t="s">
        <v>126</v>
      </c>
    </row>
    <row r="47" spans="1:21" ht="25.5" x14ac:dyDescent="0.2">
      <c r="A47" s="36">
        <v>32</v>
      </c>
      <c r="B47" s="30" t="s">
        <v>98</v>
      </c>
      <c r="C47" s="40" t="s">
        <v>10</v>
      </c>
      <c r="D47" s="31" t="s">
        <v>13</v>
      </c>
      <c r="E47" s="41">
        <v>8</v>
      </c>
      <c r="F47" s="41">
        <v>8</v>
      </c>
      <c r="G47" s="31" t="str">
        <f t="shared" si="0"/>
        <v>Петров Иван Павлович</v>
      </c>
      <c r="H47" s="29"/>
      <c r="I47" s="29"/>
      <c r="J47" s="29"/>
      <c r="K47" s="29"/>
      <c r="L47" s="29"/>
      <c r="M47" s="29"/>
      <c r="N47" s="29"/>
      <c r="O47" s="29"/>
      <c r="P47" s="29"/>
      <c r="Q47" s="47"/>
      <c r="R47" s="51">
        <v>12.25</v>
      </c>
      <c r="S47" s="48">
        <v>100</v>
      </c>
      <c r="T47" s="58">
        <f t="shared" si="1"/>
        <v>0.1225</v>
      </c>
      <c r="U47" s="13" t="s">
        <v>126</v>
      </c>
    </row>
    <row r="48" spans="1:21" ht="25.5" x14ac:dyDescent="0.2">
      <c r="A48" s="36">
        <v>33</v>
      </c>
      <c r="B48" s="30" t="s">
        <v>99</v>
      </c>
      <c r="C48" s="40" t="s">
        <v>10</v>
      </c>
      <c r="D48" s="31" t="s">
        <v>13</v>
      </c>
      <c r="E48" s="41">
        <v>8</v>
      </c>
      <c r="F48" s="41">
        <v>8</v>
      </c>
      <c r="G48" s="31" t="str">
        <f t="shared" si="0"/>
        <v>Петров Иван Павлович</v>
      </c>
      <c r="H48" s="29"/>
      <c r="I48" s="29"/>
      <c r="J48" s="29"/>
      <c r="K48" s="29"/>
      <c r="L48" s="29"/>
      <c r="M48" s="29"/>
      <c r="N48" s="29"/>
      <c r="O48" s="29"/>
      <c r="P48" s="29"/>
      <c r="Q48" s="47"/>
      <c r="R48" s="51">
        <v>11</v>
      </c>
      <c r="S48" s="48">
        <v>100</v>
      </c>
      <c r="T48" s="58">
        <f t="shared" si="1"/>
        <v>0.11</v>
      </c>
      <c r="U48" s="13" t="s">
        <v>126</v>
      </c>
    </row>
    <row r="49" spans="1:21" ht="25.5" x14ac:dyDescent="0.2">
      <c r="A49" s="36">
        <v>34</v>
      </c>
      <c r="B49" s="30" t="s">
        <v>100</v>
      </c>
      <c r="C49" s="40" t="s">
        <v>10</v>
      </c>
      <c r="D49" s="31" t="s">
        <v>13</v>
      </c>
      <c r="E49" s="41">
        <v>8</v>
      </c>
      <c r="F49" s="41">
        <v>8</v>
      </c>
      <c r="G49" s="31" t="str">
        <f t="shared" si="0"/>
        <v>Петров Иван Павлович</v>
      </c>
      <c r="H49" s="29"/>
      <c r="I49" s="29"/>
      <c r="J49" s="29"/>
      <c r="K49" s="29"/>
      <c r="L49" s="29"/>
      <c r="M49" s="29"/>
      <c r="N49" s="29"/>
      <c r="O49" s="29"/>
      <c r="P49" s="29"/>
      <c r="Q49" s="47"/>
      <c r="R49" s="51">
        <v>10</v>
      </c>
      <c r="S49" s="48">
        <v>100</v>
      </c>
      <c r="T49" s="58">
        <f t="shared" si="1"/>
        <v>0.1</v>
      </c>
      <c r="U49" s="13" t="s">
        <v>126</v>
      </c>
    </row>
    <row r="50" spans="1:21" ht="25.5" x14ac:dyDescent="0.2">
      <c r="A50" s="36">
        <v>35</v>
      </c>
      <c r="B50" s="30" t="s">
        <v>101</v>
      </c>
      <c r="C50" s="40" t="s">
        <v>10</v>
      </c>
      <c r="D50" s="31" t="s">
        <v>13</v>
      </c>
      <c r="E50" s="41">
        <v>8</v>
      </c>
      <c r="F50" s="41">
        <v>8</v>
      </c>
      <c r="G50" s="31" t="str">
        <f t="shared" si="0"/>
        <v>Петров Иван Павлович</v>
      </c>
      <c r="H50" s="29"/>
      <c r="I50" s="29"/>
      <c r="J50" s="29"/>
      <c r="K50" s="29"/>
      <c r="L50" s="29"/>
      <c r="M50" s="29"/>
      <c r="N50" s="29"/>
      <c r="O50" s="29"/>
      <c r="P50" s="29"/>
      <c r="Q50" s="47"/>
      <c r="R50" s="51">
        <v>9.5</v>
      </c>
      <c r="S50" s="48">
        <v>100</v>
      </c>
      <c r="T50" s="58">
        <f t="shared" si="1"/>
        <v>9.5000000000000001E-2</v>
      </c>
      <c r="U50" s="13" t="s">
        <v>126</v>
      </c>
    </row>
    <row r="51" spans="1:21" ht="25.5" x14ac:dyDescent="0.2">
      <c r="A51" s="39">
        <v>36</v>
      </c>
      <c r="B51" s="30" t="s">
        <v>102</v>
      </c>
      <c r="C51" s="50" t="s">
        <v>10</v>
      </c>
      <c r="D51" s="50" t="s">
        <v>13</v>
      </c>
      <c r="E51" s="52">
        <v>8</v>
      </c>
      <c r="F51" s="52">
        <v>8</v>
      </c>
      <c r="G51" s="52" t="str">
        <f t="shared" si="0"/>
        <v>Петров Иван Павлович</v>
      </c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1">
        <v>8</v>
      </c>
      <c r="S51" s="48">
        <v>100</v>
      </c>
      <c r="T51" s="58">
        <f t="shared" si="1"/>
        <v>0.08</v>
      </c>
      <c r="U51" s="13" t="s">
        <v>126</v>
      </c>
    </row>
    <row r="52" spans="1:21" ht="25.5" x14ac:dyDescent="0.2">
      <c r="A52" s="52">
        <v>37</v>
      </c>
      <c r="B52" s="30" t="s">
        <v>103</v>
      </c>
      <c r="C52" s="50" t="s">
        <v>10</v>
      </c>
      <c r="D52" s="50" t="s">
        <v>13</v>
      </c>
      <c r="E52" s="41">
        <v>8</v>
      </c>
      <c r="F52" s="41">
        <v>8</v>
      </c>
      <c r="G52" s="52" t="str">
        <f t="shared" si="0"/>
        <v>Петров Иван Павлович</v>
      </c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1">
        <v>8</v>
      </c>
      <c r="S52" s="48">
        <v>100</v>
      </c>
      <c r="T52" s="58">
        <f t="shared" si="1"/>
        <v>0.08</v>
      </c>
      <c r="U52" s="13" t="s">
        <v>126</v>
      </c>
    </row>
    <row r="53" spans="1:21" ht="25.5" x14ac:dyDescent="0.2">
      <c r="A53" s="52">
        <v>38</v>
      </c>
      <c r="B53" s="30" t="s">
        <v>104</v>
      </c>
      <c r="C53" s="50" t="s">
        <v>10</v>
      </c>
      <c r="D53" s="50" t="s">
        <v>13</v>
      </c>
      <c r="E53" s="41">
        <v>8</v>
      </c>
      <c r="F53" s="41">
        <v>8</v>
      </c>
      <c r="G53" s="52" t="str">
        <f t="shared" si="0"/>
        <v>Петров Иван Павлович</v>
      </c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1">
        <v>0</v>
      </c>
      <c r="S53" s="48">
        <v>100</v>
      </c>
      <c r="T53" s="58">
        <f t="shared" si="1"/>
        <v>0</v>
      </c>
      <c r="U53" s="13" t="s">
        <v>126</v>
      </c>
    </row>
    <row r="54" spans="1:21" ht="25.5" x14ac:dyDescent="0.2">
      <c r="A54" s="52">
        <v>39</v>
      </c>
      <c r="B54" s="30" t="s">
        <v>105</v>
      </c>
      <c r="C54" s="50" t="s">
        <v>10</v>
      </c>
      <c r="D54" s="50" t="s">
        <v>13</v>
      </c>
      <c r="E54" s="41">
        <v>8</v>
      </c>
      <c r="F54" s="41">
        <v>8</v>
      </c>
      <c r="G54" s="52" t="str">
        <f t="shared" si="0"/>
        <v>Петров Иван Павлович</v>
      </c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1">
        <v>0</v>
      </c>
      <c r="S54" s="48">
        <v>100</v>
      </c>
      <c r="T54" s="58">
        <f t="shared" si="1"/>
        <v>0</v>
      </c>
      <c r="U54" s="13" t="s">
        <v>126</v>
      </c>
    </row>
  </sheetData>
  <mergeCells count="10">
    <mergeCell ref="A10:U10"/>
    <mergeCell ref="A11:U11"/>
    <mergeCell ref="A12:U12"/>
    <mergeCell ref="A13:U13"/>
    <mergeCell ref="A3:U3"/>
    <mergeCell ref="A5:U5"/>
    <mergeCell ref="A6:U6"/>
    <mergeCell ref="A7:U7"/>
    <mergeCell ref="A8:U8"/>
    <mergeCell ref="A9:Q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50"/>
  <sheetViews>
    <sheetView zoomScale="70" zoomScaleNormal="70" workbookViewId="0">
      <selection activeCell="Z27" sqref="Z27"/>
    </sheetView>
  </sheetViews>
  <sheetFormatPr defaultRowHeight="12" x14ac:dyDescent="0.2"/>
  <cols>
    <col min="1" max="1" width="7.1640625" style="26" customWidth="1"/>
    <col min="2" max="2" width="21.832031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5.33203125" customWidth="1"/>
    <col min="9" max="17" width="5.83203125" customWidth="1"/>
    <col min="18" max="18" width="13" customWidth="1"/>
    <col min="19" max="19" width="22.5" customWidth="1"/>
    <col min="20" max="20" width="22.1640625" customWidth="1"/>
    <col min="21" max="21" width="17.33203125" customWidth="1"/>
  </cols>
  <sheetData>
    <row r="3" spans="1:21" ht="15" x14ac:dyDescent="0.2">
      <c r="A3" s="65" t="s">
        <v>130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1" ht="15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" x14ac:dyDescent="0.2">
      <c r="A5" s="66" t="s">
        <v>62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ht="15" x14ac:dyDescent="0.2">
      <c r="A6" s="66" t="s">
        <v>25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</row>
    <row r="7" spans="1:21" ht="15" x14ac:dyDescent="0.25">
      <c r="A7" s="67" t="s">
        <v>26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</row>
    <row r="8" spans="1:21" ht="15" x14ac:dyDescent="0.2">
      <c r="A8" s="68" t="s">
        <v>63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</row>
    <row r="9" spans="1:21" ht="15" x14ac:dyDescent="0.2">
      <c r="A9" s="68" t="s">
        <v>64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1"/>
      <c r="S9" s="1"/>
      <c r="T9" s="1"/>
      <c r="U9" s="1"/>
    </row>
    <row r="10" spans="1:21" ht="14.25" x14ac:dyDescent="0.2">
      <c r="A10" s="63" t="s">
        <v>65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</row>
    <row r="11" spans="1:21" ht="14.25" x14ac:dyDescent="0.2">
      <c r="A11" s="63" t="s">
        <v>106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</row>
    <row r="12" spans="1:21" ht="14.25" x14ac:dyDescent="0.2">
      <c r="A12" s="63" t="s">
        <v>127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</row>
    <row r="13" spans="1:21" ht="12.75" x14ac:dyDescent="0.2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</row>
    <row r="14" spans="1:21" ht="13.5" thickBot="1" x14ac:dyDescent="0.25">
      <c r="A14" s="25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51.75" thickBot="1" x14ac:dyDescent="0.25">
      <c r="A15" s="10" t="s">
        <v>0</v>
      </c>
      <c r="B15" s="17" t="s">
        <v>1</v>
      </c>
      <c r="C15" s="17" t="s">
        <v>9</v>
      </c>
      <c r="D15" s="10" t="s">
        <v>2</v>
      </c>
      <c r="E15" s="22" t="s">
        <v>11</v>
      </c>
      <c r="F15" s="22" t="s">
        <v>12</v>
      </c>
      <c r="G15" s="10" t="s">
        <v>3</v>
      </c>
      <c r="H15" s="19" t="s">
        <v>7</v>
      </c>
      <c r="I15" s="19" t="s">
        <v>21</v>
      </c>
      <c r="J15" s="19" t="s">
        <v>22</v>
      </c>
      <c r="K15" s="19" t="s">
        <v>23</v>
      </c>
      <c r="L15" s="19" t="s">
        <v>15</v>
      </c>
      <c r="M15" s="19" t="s">
        <v>16</v>
      </c>
      <c r="N15" s="10" t="s">
        <v>17</v>
      </c>
      <c r="O15" s="10" t="s">
        <v>18</v>
      </c>
      <c r="P15" s="18" t="s">
        <v>19</v>
      </c>
      <c r="Q15" s="18" t="s">
        <v>20</v>
      </c>
      <c r="R15" s="10" t="s">
        <v>4</v>
      </c>
      <c r="S15" s="10" t="s">
        <v>5</v>
      </c>
      <c r="T15" s="49" t="s">
        <v>6</v>
      </c>
      <c r="U15" s="10" t="s">
        <v>8</v>
      </c>
    </row>
    <row r="16" spans="1:21" ht="25.5" x14ac:dyDescent="0.2">
      <c r="A16" s="9">
        <v>1</v>
      </c>
      <c r="B16" s="8" t="s">
        <v>27</v>
      </c>
      <c r="C16" s="8" t="s">
        <v>10</v>
      </c>
      <c r="D16" s="8" t="s">
        <v>13</v>
      </c>
      <c r="E16" s="23">
        <v>9</v>
      </c>
      <c r="F16" s="23">
        <v>9</v>
      </c>
      <c r="G16" s="8" t="s">
        <v>66</v>
      </c>
      <c r="H16" s="8"/>
      <c r="I16" s="8"/>
      <c r="J16" s="8"/>
      <c r="K16" s="8"/>
      <c r="L16" s="8"/>
      <c r="M16" s="9"/>
      <c r="N16" s="9"/>
      <c r="O16" s="9"/>
      <c r="P16" s="9"/>
      <c r="Q16" s="14"/>
      <c r="R16" s="15">
        <v>77</v>
      </c>
      <c r="S16" s="15">
        <v>100</v>
      </c>
      <c r="T16" s="58">
        <f>R16/S16</f>
        <v>0.77</v>
      </c>
      <c r="U16" s="16" t="s">
        <v>125</v>
      </c>
    </row>
    <row r="17" spans="1:21" ht="25.5" x14ac:dyDescent="0.2">
      <c r="A17" s="6">
        <v>2</v>
      </c>
      <c r="B17" s="5" t="s">
        <v>28</v>
      </c>
      <c r="C17" s="8" t="s">
        <v>10</v>
      </c>
      <c r="D17" s="8" t="s">
        <v>13</v>
      </c>
      <c r="E17" s="23">
        <v>9</v>
      </c>
      <c r="F17" s="23">
        <v>9</v>
      </c>
      <c r="G17" s="8" t="s">
        <v>14</v>
      </c>
      <c r="H17" s="8"/>
      <c r="I17" s="8"/>
      <c r="J17" s="8"/>
      <c r="K17" s="8"/>
      <c r="L17" s="8"/>
      <c r="M17" s="6"/>
      <c r="N17" s="6"/>
      <c r="O17" s="6"/>
      <c r="P17" s="6"/>
      <c r="Q17" s="11"/>
      <c r="R17" s="12">
        <v>64.5</v>
      </c>
      <c r="S17" s="15">
        <v>100</v>
      </c>
      <c r="T17" s="58">
        <f t="shared" ref="T17:T50" si="0">R17/S17</f>
        <v>0.64500000000000002</v>
      </c>
      <c r="U17" s="16" t="s">
        <v>125</v>
      </c>
    </row>
    <row r="18" spans="1:21" ht="25.5" x14ac:dyDescent="0.2">
      <c r="A18" s="6">
        <v>3</v>
      </c>
      <c r="B18" s="5" t="s">
        <v>29</v>
      </c>
      <c r="C18" s="8" t="s">
        <v>10</v>
      </c>
      <c r="D18" s="8" t="s">
        <v>13</v>
      </c>
      <c r="E18" s="23">
        <v>9</v>
      </c>
      <c r="F18" s="23">
        <v>9</v>
      </c>
      <c r="G18" s="8" t="s">
        <v>14</v>
      </c>
      <c r="H18" s="8"/>
      <c r="I18" s="8"/>
      <c r="J18" s="8"/>
      <c r="K18" s="8"/>
      <c r="L18" s="8"/>
      <c r="M18" s="6"/>
      <c r="N18" s="6"/>
      <c r="O18" s="6"/>
      <c r="P18" s="6"/>
      <c r="Q18" s="11"/>
      <c r="R18" s="12">
        <v>63</v>
      </c>
      <c r="S18" s="15">
        <v>100</v>
      </c>
      <c r="T18" s="58">
        <f t="shared" si="0"/>
        <v>0.63</v>
      </c>
      <c r="U18" s="16" t="s">
        <v>125</v>
      </c>
    </row>
    <row r="19" spans="1:21" ht="25.5" x14ac:dyDescent="0.2">
      <c r="A19" s="6">
        <v>4</v>
      </c>
      <c r="B19" s="5" t="s">
        <v>30</v>
      </c>
      <c r="C19" s="8" t="s">
        <v>10</v>
      </c>
      <c r="D19" s="8" t="s">
        <v>13</v>
      </c>
      <c r="E19" s="23">
        <v>9</v>
      </c>
      <c r="F19" s="23">
        <v>9</v>
      </c>
      <c r="G19" s="8" t="s">
        <v>14</v>
      </c>
      <c r="H19" s="8"/>
      <c r="I19" s="8"/>
      <c r="J19" s="8"/>
      <c r="K19" s="8"/>
      <c r="L19" s="8"/>
      <c r="M19" s="6"/>
      <c r="N19" s="6"/>
      <c r="O19" s="6"/>
      <c r="P19" s="6"/>
      <c r="Q19" s="11"/>
      <c r="R19" s="12">
        <v>63</v>
      </c>
      <c r="S19" s="15">
        <v>100</v>
      </c>
      <c r="T19" s="58">
        <f t="shared" si="0"/>
        <v>0.63</v>
      </c>
      <c r="U19" s="16" t="s">
        <v>125</v>
      </c>
    </row>
    <row r="20" spans="1:21" ht="25.5" x14ac:dyDescent="0.2">
      <c r="A20" s="6">
        <v>5</v>
      </c>
      <c r="B20" s="5" t="s">
        <v>31</v>
      </c>
      <c r="C20" s="8" t="s">
        <v>10</v>
      </c>
      <c r="D20" s="8" t="s">
        <v>13</v>
      </c>
      <c r="E20" s="23">
        <v>9</v>
      </c>
      <c r="F20" s="23">
        <v>9</v>
      </c>
      <c r="G20" s="8" t="s">
        <v>14</v>
      </c>
      <c r="H20" s="8"/>
      <c r="I20" s="8"/>
      <c r="J20" s="8"/>
      <c r="K20" s="8"/>
      <c r="L20" s="8"/>
      <c r="M20" s="6"/>
      <c r="N20" s="6"/>
      <c r="O20" s="6"/>
      <c r="P20" s="6"/>
      <c r="Q20" s="11"/>
      <c r="R20" s="12">
        <v>62</v>
      </c>
      <c r="S20" s="15">
        <v>100</v>
      </c>
      <c r="T20" s="58">
        <f t="shared" si="0"/>
        <v>0.62</v>
      </c>
      <c r="U20" s="16" t="s">
        <v>125</v>
      </c>
    </row>
    <row r="21" spans="1:21" ht="25.5" x14ac:dyDescent="0.2">
      <c r="A21" s="6">
        <v>6</v>
      </c>
      <c r="B21" s="5" t="s">
        <v>32</v>
      </c>
      <c r="C21" s="8" t="s">
        <v>10</v>
      </c>
      <c r="D21" s="8" t="s">
        <v>13</v>
      </c>
      <c r="E21" s="23">
        <v>9</v>
      </c>
      <c r="F21" s="23">
        <v>9</v>
      </c>
      <c r="G21" s="8" t="s">
        <v>14</v>
      </c>
      <c r="H21" s="8"/>
      <c r="I21" s="8"/>
      <c r="J21" s="8"/>
      <c r="K21" s="8"/>
      <c r="L21" s="8"/>
      <c r="M21" s="6"/>
      <c r="N21" s="6"/>
      <c r="O21" s="6"/>
      <c r="P21" s="6"/>
      <c r="Q21" s="6"/>
      <c r="R21" s="12">
        <v>54.75</v>
      </c>
      <c r="S21" s="15">
        <v>100</v>
      </c>
      <c r="T21" s="58">
        <f t="shared" si="0"/>
        <v>0.54749999999999999</v>
      </c>
      <c r="U21" s="16" t="s">
        <v>125</v>
      </c>
    </row>
    <row r="22" spans="1:21" ht="25.5" x14ac:dyDescent="0.2">
      <c r="A22" s="6">
        <v>7</v>
      </c>
      <c r="B22" s="5" t="s">
        <v>33</v>
      </c>
      <c r="C22" s="8" t="s">
        <v>10</v>
      </c>
      <c r="D22" s="8" t="s">
        <v>13</v>
      </c>
      <c r="E22" s="23">
        <v>9</v>
      </c>
      <c r="F22" s="23">
        <v>9</v>
      </c>
      <c r="G22" s="8" t="s">
        <v>14</v>
      </c>
      <c r="H22" s="8"/>
      <c r="I22" s="8"/>
      <c r="J22" s="8"/>
      <c r="K22" s="8"/>
      <c r="L22" s="8"/>
      <c r="M22" s="6"/>
      <c r="N22" s="6"/>
      <c r="O22" s="6"/>
      <c r="P22" s="6"/>
      <c r="Q22" s="11"/>
      <c r="R22" s="12">
        <v>53</v>
      </c>
      <c r="S22" s="15">
        <v>100</v>
      </c>
      <c r="T22" s="58">
        <f t="shared" si="0"/>
        <v>0.53</v>
      </c>
      <c r="U22" s="16" t="s">
        <v>125</v>
      </c>
    </row>
    <row r="23" spans="1:21" ht="25.5" x14ac:dyDescent="0.2">
      <c r="A23" s="6">
        <v>8</v>
      </c>
      <c r="B23" s="5" t="s">
        <v>34</v>
      </c>
      <c r="C23" s="8" t="s">
        <v>10</v>
      </c>
      <c r="D23" s="8" t="s">
        <v>13</v>
      </c>
      <c r="E23" s="23">
        <v>9</v>
      </c>
      <c r="F23" s="23">
        <v>9</v>
      </c>
      <c r="G23" s="8" t="s">
        <v>14</v>
      </c>
      <c r="H23" s="8"/>
      <c r="I23" s="8"/>
      <c r="J23" s="8"/>
      <c r="K23" s="8"/>
      <c r="L23" s="8"/>
      <c r="M23" s="6"/>
      <c r="N23" s="6"/>
      <c r="O23" s="6"/>
      <c r="P23" s="6"/>
      <c r="Q23" s="11"/>
      <c r="R23" s="12">
        <v>51.5</v>
      </c>
      <c r="S23" s="15">
        <v>100</v>
      </c>
      <c r="T23" s="58">
        <f t="shared" si="0"/>
        <v>0.51500000000000001</v>
      </c>
      <c r="U23" s="16" t="s">
        <v>125</v>
      </c>
    </row>
    <row r="24" spans="1:21" ht="25.5" x14ac:dyDescent="0.2">
      <c r="A24" s="6">
        <v>9</v>
      </c>
      <c r="B24" s="5" t="s">
        <v>35</v>
      </c>
      <c r="C24" s="8" t="s">
        <v>10</v>
      </c>
      <c r="D24" s="8" t="s">
        <v>13</v>
      </c>
      <c r="E24" s="23">
        <v>9</v>
      </c>
      <c r="F24" s="23">
        <v>9</v>
      </c>
      <c r="G24" s="8" t="s">
        <v>14</v>
      </c>
      <c r="H24" s="8"/>
      <c r="I24" s="8"/>
      <c r="J24" s="8"/>
      <c r="K24" s="8"/>
      <c r="L24" s="8"/>
      <c r="M24" s="6"/>
      <c r="N24" s="6"/>
      <c r="O24" s="6"/>
      <c r="P24" s="6"/>
      <c r="Q24" s="11"/>
      <c r="R24" s="12">
        <v>46.25</v>
      </c>
      <c r="S24" s="15">
        <v>100</v>
      </c>
      <c r="T24" s="58">
        <f t="shared" si="0"/>
        <v>0.46250000000000002</v>
      </c>
      <c r="U24" s="16" t="s">
        <v>125</v>
      </c>
    </row>
    <row r="25" spans="1:21" ht="25.5" x14ac:dyDescent="0.2">
      <c r="A25" s="6">
        <v>10</v>
      </c>
      <c r="B25" s="5" t="s">
        <v>36</v>
      </c>
      <c r="C25" s="8" t="s">
        <v>10</v>
      </c>
      <c r="D25" s="8" t="s">
        <v>13</v>
      </c>
      <c r="E25" s="23">
        <v>9</v>
      </c>
      <c r="F25" s="23">
        <v>9</v>
      </c>
      <c r="G25" s="8" t="s">
        <v>14</v>
      </c>
      <c r="H25" s="8"/>
      <c r="I25" s="8"/>
      <c r="J25" s="8"/>
      <c r="K25" s="8"/>
      <c r="L25" s="8"/>
      <c r="M25" s="6"/>
      <c r="N25" s="6"/>
      <c r="O25" s="6"/>
      <c r="P25" s="6"/>
      <c r="Q25" s="11"/>
      <c r="R25" s="12">
        <v>44.5</v>
      </c>
      <c r="S25" s="15">
        <v>100</v>
      </c>
      <c r="T25" s="58">
        <f t="shared" si="0"/>
        <v>0.44500000000000001</v>
      </c>
      <c r="U25" s="16" t="s">
        <v>125</v>
      </c>
    </row>
    <row r="26" spans="1:21" ht="25.5" x14ac:dyDescent="0.2">
      <c r="A26" s="6">
        <v>11</v>
      </c>
      <c r="B26" s="5" t="s">
        <v>37</v>
      </c>
      <c r="C26" s="8" t="s">
        <v>10</v>
      </c>
      <c r="D26" s="8" t="s">
        <v>13</v>
      </c>
      <c r="E26" s="23">
        <v>9</v>
      </c>
      <c r="F26" s="23">
        <v>9</v>
      </c>
      <c r="G26" s="8" t="s">
        <v>14</v>
      </c>
      <c r="H26" s="8"/>
      <c r="I26" s="8"/>
      <c r="J26" s="8"/>
      <c r="K26" s="8"/>
      <c r="L26" s="8"/>
      <c r="M26" s="6"/>
      <c r="N26" s="6"/>
      <c r="O26" s="6"/>
      <c r="P26" s="6"/>
      <c r="Q26" s="11"/>
      <c r="R26" s="12">
        <v>44</v>
      </c>
      <c r="S26" s="15">
        <v>100</v>
      </c>
      <c r="T26" s="58">
        <f t="shared" si="0"/>
        <v>0.44</v>
      </c>
      <c r="U26" s="16" t="s">
        <v>125</v>
      </c>
    </row>
    <row r="27" spans="1:21" ht="25.5" x14ac:dyDescent="0.2">
      <c r="A27" s="6">
        <v>12</v>
      </c>
      <c r="B27" s="5" t="s">
        <v>38</v>
      </c>
      <c r="C27" s="8" t="s">
        <v>10</v>
      </c>
      <c r="D27" s="8" t="s">
        <v>13</v>
      </c>
      <c r="E27" s="23">
        <v>9</v>
      </c>
      <c r="F27" s="23">
        <v>9</v>
      </c>
      <c r="G27" s="8" t="s">
        <v>66</v>
      </c>
      <c r="H27" s="8"/>
      <c r="I27" s="8"/>
      <c r="J27" s="8"/>
      <c r="K27" s="8"/>
      <c r="L27" s="8"/>
      <c r="M27" s="6"/>
      <c r="N27" s="6"/>
      <c r="O27" s="6"/>
      <c r="P27" s="6"/>
      <c r="Q27" s="11"/>
      <c r="R27" s="12">
        <v>43.75</v>
      </c>
      <c r="S27" s="15">
        <v>100</v>
      </c>
      <c r="T27" s="58">
        <f t="shared" si="0"/>
        <v>0.4375</v>
      </c>
      <c r="U27" s="16" t="s">
        <v>125</v>
      </c>
    </row>
    <row r="28" spans="1:21" ht="25.5" x14ac:dyDescent="0.2">
      <c r="A28" s="6">
        <v>13</v>
      </c>
      <c r="B28" s="5" t="s">
        <v>39</v>
      </c>
      <c r="C28" s="8" t="s">
        <v>10</v>
      </c>
      <c r="D28" s="8" t="s">
        <v>13</v>
      </c>
      <c r="E28" s="23">
        <v>9</v>
      </c>
      <c r="F28" s="23">
        <v>9</v>
      </c>
      <c r="G28" s="8" t="s">
        <v>66</v>
      </c>
      <c r="H28" s="8"/>
      <c r="I28" s="8"/>
      <c r="J28" s="8"/>
      <c r="K28" s="8"/>
      <c r="L28" s="8"/>
      <c r="M28" s="6"/>
      <c r="N28" s="6"/>
      <c r="O28" s="6"/>
      <c r="P28" s="6"/>
      <c r="Q28" s="11"/>
      <c r="R28" s="12">
        <v>43.75</v>
      </c>
      <c r="S28" s="15">
        <v>100</v>
      </c>
      <c r="T28" s="58">
        <f t="shared" si="0"/>
        <v>0.4375</v>
      </c>
      <c r="U28" s="16" t="s">
        <v>125</v>
      </c>
    </row>
    <row r="29" spans="1:21" ht="25.5" x14ac:dyDescent="0.2">
      <c r="A29" s="6">
        <v>14</v>
      </c>
      <c r="B29" s="5" t="s">
        <v>40</v>
      </c>
      <c r="C29" s="8" t="s">
        <v>10</v>
      </c>
      <c r="D29" s="8" t="s">
        <v>13</v>
      </c>
      <c r="E29" s="23">
        <v>9</v>
      </c>
      <c r="F29" s="23">
        <v>9</v>
      </c>
      <c r="G29" s="8" t="s">
        <v>66</v>
      </c>
      <c r="H29" s="8"/>
      <c r="I29" s="8"/>
      <c r="J29" s="8"/>
      <c r="K29" s="8"/>
      <c r="L29" s="8"/>
      <c r="M29" s="6"/>
      <c r="N29" s="6"/>
      <c r="O29" s="6"/>
      <c r="P29" s="6"/>
      <c r="Q29" s="11"/>
      <c r="R29" s="12">
        <v>42.25</v>
      </c>
      <c r="S29" s="15">
        <v>100</v>
      </c>
      <c r="T29" s="58">
        <f t="shared" si="0"/>
        <v>0.42249999999999999</v>
      </c>
      <c r="U29" s="16" t="s">
        <v>125</v>
      </c>
    </row>
    <row r="30" spans="1:21" ht="25.5" x14ac:dyDescent="0.2">
      <c r="A30" s="6">
        <v>15</v>
      </c>
      <c r="B30" s="5" t="s">
        <v>41</v>
      </c>
      <c r="C30" s="8" t="s">
        <v>10</v>
      </c>
      <c r="D30" s="8" t="s">
        <v>13</v>
      </c>
      <c r="E30" s="23">
        <v>9</v>
      </c>
      <c r="F30" s="23">
        <v>9</v>
      </c>
      <c r="G30" s="8" t="s">
        <v>14</v>
      </c>
      <c r="H30" s="8"/>
      <c r="I30" s="8"/>
      <c r="J30" s="8"/>
      <c r="K30" s="8"/>
      <c r="L30" s="8"/>
      <c r="M30" s="6"/>
      <c r="N30" s="6"/>
      <c r="O30" s="6"/>
      <c r="P30" s="6"/>
      <c r="Q30" s="11"/>
      <c r="R30" s="12">
        <v>41.5</v>
      </c>
      <c r="S30" s="15">
        <v>100</v>
      </c>
      <c r="T30" s="58">
        <f t="shared" si="0"/>
        <v>0.41499999999999998</v>
      </c>
      <c r="U30" s="16" t="s">
        <v>125</v>
      </c>
    </row>
    <row r="31" spans="1:21" ht="25.5" x14ac:dyDescent="0.2">
      <c r="A31" s="6">
        <v>16</v>
      </c>
      <c r="B31" s="5" t="s">
        <v>42</v>
      </c>
      <c r="C31" s="5" t="s">
        <v>10</v>
      </c>
      <c r="D31" s="8" t="s">
        <v>13</v>
      </c>
      <c r="E31" s="23">
        <v>9</v>
      </c>
      <c r="F31" s="23">
        <v>9</v>
      </c>
      <c r="G31" s="8" t="s">
        <v>66</v>
      </c>
      <c r="H31" s="8"/>
      <c r="I31" s="8"/>
      <c r="J31" s="8"/>
      <c r="K31" s="8"/>
      <c r="L31" s="8"/>
      <c r="M31" s="6"/>
      <c r="N31" s="6"/>
      <c r="O31" s="6"/>
      <c r="P31" s="6"/>
      <c r="Q31" s="11"/>
      <c r="R31" s="12">
        <v>40.75</v>
      </c>
      <c r="S31" s="15">
        <v>100</v>
      </c>
      <c r="T31" s="58">
        <f t="shared" si="0"/>
        <v>0.40749999999999997</v>
      </c>
      <c r="U31" s="16" t="s">
        <v>125</v>
      </c>
    </row>
    <row r="32" spans="1:21" ht="25.5" x14ac:dyDescent="0.2">
      <c r="A32" s="6">
        <v>17</v>
      </c>
      <c r="B32" s="5" t="s">
        <v>43</v>
      </c>
      <c r="C32" s="5" t="s">
        <v>10</v>
      </c>
      <c r="D32" s="8" t="s">
        <v>13</v>
      </c>
      <c r="E32" s="23">
        <v>9</v>
      </c>
      <c r="F32" s="23">
        <v>9</v>
      </c>
      <c r="G32" s="8" t="s">
        <v>14</v>
      </c>
      <c r="H32" s="8"/>
      <c r="I32" s="8"/>
      <c r="J32" s="8"/>
      <c r="K32" s="8"/>
      <c r="L32" s="8"/>
      <c r="M32" s="6"/>
      <c r="N32" s="6"/>
      <c r="O32" s="6"/>
      <c r="P32" s="6"/>
      <c r="Q32" s="11"/>
      <c r="R32" s="12">
        <v>38.75</v>
      </c>
      <c r="S32" s="15">
        <v>100</v>
      </c>
      <c r="T32" s="58">
        <f t="shared" si="0"/>
        <v>0.38750000000000001</v>
      </c>
      <c r="U32" s="16" t="s">
        <v>125</v>
      </c>
    </row>
    <row r="33" spans="1:21" ht="25.5" x14ac:dyDescent="0.2">
      <c r="A33" s="6">
        <v>18</v>
      </c>
      <c r="B33" s="5" t="s">
        <v>44</v>
      </c>
      <c r="C33" s="5" t="s">
        <v>10</v>
      </c>
      <c r="D33" s="8" t="s">
        <v>13</v>
      </c>
      <c r="E33" s="23">
        <v>9</v>
      </c>
      <c r="F33" s="23">
        <v>9</v>
      </c>
      <c r="G33" s="8" t="s">
        <v>14</v>
      </c>
      <c r="H33" s="8"/>
      <c r="I33" s="8"/>
      <c r="J33" s="8"/>
      <c r="K33" s="8"/>
      <c r="L33" s="8"/>
      <c r="M33" s="6"/>
      <c r="N33" s="6"/>
      <c r="O33" s="6"/>
      <c r="P33" s="6"/>
      <c r="Q33" s="11"/>
      <c r="R33" s="12">
        <v>38.75</v>
      </c>
      <c r="S33" s="15">
        <v>100</v>
      </c>
      <c r="T33" s="58">
        <f t="shared" si="0"/>
        <v>0.38750000000000001</v>
      </c>
      <c r="U33" s="16" t="s">
        <v>125</v>
      </c>
    </row>
    <row r="34" spans="1:21" ht="25.5" x14ac:dyDescent="0.2">
      <c r="A34" s="6">
        <v>19</v>
      </c>
      <c r="B34" s="5" t="s">
        <v>45</v>
      </c>
      <c r="C34" s="5" t="s">
        <v>10</v>
      </c>
      <c r="D34" s="8" t="s">
        <v>13</v>
      </c>
      <c r="E34" s="23">
        <v>9</v>
      </c>
      <c r="F34" s="23">
        <v>9</v>
      </c>
      <c r="G34" s="8" t="s">
        <v>14</v>
      </c>
      <c r="H34" s="8"/>
      <c r="I34" s="8"/>
      <c r="J34" s="8"/>
      <c r="K34" s="8"/>
      <c r="L34" s="8"/>
      <c r="M34" s="6"/>
      <c r="N34" s="6"/>
      <c r="O34" s="6"/>
      <c r="P34" s="6"/>
      <c r="Q34" s="11"/>
      <c r="R34" s="12">
        <v>38.5</v>
      </c>
      <c r="S34" s="15">
        <v>100</v>
      </c>
      <c r="T34" s="58">
        <f t="shared" si="0"/>
        <v>0.38500000000000001</v>
      </c>
      <c r="U34" s="16" t="s">
        <v>125</v>
      </c>
    </row>
    <row r="35" spans="1:21" ht="25.5" x14ac:dyDescent="0.2">
      <c r="A35" s="27">
        <v>20</v>
      </c>
      <c r="B35" s="60" t="s">
        <v>46</v>
      </c>
      <c r="C35" s="5" t="s">
        <v>10</v>
      </c>
      <c r="D35" s="8" t="s">
        <v>13</v>
      </c>
      <c r="E35" s="23">
        <v>9</v>
      </c>
      <c r="F35" s="23">
        <v>9</v>
      </c>
      <c r="G35" s="8" t="s">
        <v>14</v>
      </c>
      <c r="H35" s="8"/>
      <c r="I35" s="8"/>
      <c r="J35" s="8"/>
      <c r="K35" s="8"/>
      <c r="L35" s="8"/>
      <c r="M35" s="20"/>
      <c r="N35" s="20"/>
      <c r="O35" s="20"/>
      <c r="P35" s="20"/>
      <c r="Q35" s="20"/>
      <c r="R35" s="54">
        <v>33.75</v>
      </c>
      <c r="S35" s="15">
        <v>100</v>
      </c>
      <c r="T35" s="58">
        <f t="shared" si="0"/>
        <v>0.33750000000000002</v>
      </c>
      <c r="U35" s="16" t="s">
        <v>125</v>
      </c>
    </row>
    <row r="36" spans="1:21" ht="25.5" x14ac:dyDescent="0.2">
      <c r="A36" s="27">
        <v>21</v>
      </c>
      <c r="B36" s="61" t="s">
        <v>47</v>
      </c>
      <c r="C36" s="5" t="s">
        <v>10</v>
      </c>
      <c r="D36" s="8" t="s">
        <v>13</v>
      </c>
      <c r="E36" s="23">
        <v>9</v>
      </c>
      <c r="F36" s="23">
        <v>9</v>
      </c>
      <c r="G36" s="8" t="s">
        <v>14</v>
      </c>
      <c r="H36" s="8"/>
      <c r="I36" s="8"/>
      <c r="J36" s="8"/>
      <c r="K36" s="8"/>
      <c r="L36" s="8"/>
      <c r="M36" s="21"/>
      <c r="N36" s="21"/>
      <c r="O36" s="21"/>
      <c r="P36" s="21"/>
      <c r="Q36" s="21"/>
      <c r="R36" s="53">
        <v>31</v>
      </c>
      <c r="S36" s="15">
        <v>100</v>
      </c>
      <c r="T36" s="58">
        <f t="shared" si="0"/>
        <v>0.31</v>
      </c>
      <c r="U36" s="59" t="s">
        <v>126</v>
      </c>
    </row>
    <row r="37" spans="1:21" ht="25.5" x14ac:dyDescent="0.2">
      <c r="A37" s="27">
        <v>22</v>
      </c>
      <c r="B37" s="61" t="s">
        <v>48</v>
      </c>
      <c r="C37" s="5" t="s">
        <v>10</v>
      </c>
      <c r="D37" s="8" t="s">
        <v>13</v>
      </c>
      <c r="E37" s="23">
        <v>9</v>
      </c>
      <c r="F37" s="23">
        <v>9</v>
      </c>
      <c r="G37" s="8" t="s">
        <v>14</v>
      </c>
      <c r="H37" s="8"/>
      <c r="I37" s="8"/>
      <c r="J37" s="8"/>
      <c r="K37" s="8"/>
      <c r="L37" s="8"/>
      <c r="M37" s="21"/>
      <c r="N37" s="21"/>
      <c r="O37" s="21"/>
      <c r="P37" s="21"/>
      <c r="Q37" s="21"/>
      <c r="R37" s="53">
        <v>30.75</v>
      </c>
      <c r="S37" s="15">
        <v>100</v>
      </c>
      <c r="T37" s="58">
        <f t="shared" si="0"/>
        <v>0.3075</v>
      </c>
      <c r="U37" s="59" t="s">
        <v>126</v>
      </c>
    </row>
    <row r="38" spans="1:21" ht="25.5" x14ac:dyDescent="0.2">
      <c r="A38" s="27">
        <v>23</v>
      </c>
      <c r="B38" s="61" t="s">
        <v>49</v>
      </c>
      <c r="C38" s="28" t="str">
        <f t="shared" ref="C38:G38" si="1">C37</f>
        <v>г. Чебоксары</v>
      </c>
      <c r="D38" s="28" t="str">
        <f t="shared" si="1"/>
        <v>МАОУ "СОШ №65"</v>
      </c>
      <c r="E38" s="33">
        <f t="shared" si="1"/>
        <v>9</v>
      </c>
      <c r="F38" s="33">
        <f t="shared" si="1"/>
        <v>9</v>
      </c>
      <c r="G38" s="5" t="str">
        <f t="shared" si="1"/>
        <v>Наумова Наталия Петровна</v>
      </c>
      <c r="H38" s="5"/>
      <c r="I38" s="5"/>
      <c r="J38" s="5"/>
      <c r="K38" s="5"/>
      <c r="L38" s="5"/>
      <c r="M38" s="28"/>
      <c r="N38" s="28"/>
      <c r="O38" s="28"/>
      <c r="P38" s="28"/>
      <c r="Q38" s="28"/>
      <c r="R38" s="53">
        <v>29.75</v>
      </c>
      <c r="S38" s="53">
        <v>100</v>
      </c>
      <c r="T38" s="58">
        <f t="shared" si="0"/>
        <v>0.29749999999999999</v>
      </c>
      <c r="U38" s="59" t="s">
        <v>126</v>
      </c>
    </row>
    <row r="39" spans="1:21" ht="25.5" x14ac:dyDescent="0.2">
      <c r="A39" s="27">
        <v>24</v>
      </c>
      <c r="B39" s="61" t="s">
        <v>50</v>
      </c>
      <c r="C39" s="28" t="s">
        <v>10</v>
      </c>
      <c r="D39" s="28" t="s">
        <v>13</v>
      </c>
      <c r="E39" s="33">
        <v>9</v>
      </c>
      <c r="F39" s="33">
        <v>9</v>
      </c>
      <c r="G39" s="5" t="s">
        <v>66</v>
      </c>
      <c r="H39" s="5"/>
      <c r="I39" s="5"/>
      <c r="J39" s="5"/>
      <c r="K39" s="5"/>
      <c r="L39" s="5"/>
      <c r="M39" s="28"/>
      <c r="N39" s="28"/>
      <c r="O39" s="28"/>
      <c r="P39" s="28"/>
      <c r="Q39" s="28"/>
      <c r="R39" s="53">
        <v>29</v>
      </c>
      <c r="S39" s="53">
        <v>100</v>
      </c>
      <c r="T39" s="58">
        <f t="shared" si="0"/>
        <v>0.28999999999999998</v>
      </c>
      <c r="U39" s="59" t="s">
        <v>126</v>
      </c>
    </row>
    <row r="40" spans="1:21" ht="25.5" x14ac:dyDescent="0.2">
      <c r="A40" s="27">
        <v>25</v>
      </c>
      <c r="B40" s="61" t="s">
        <v>51</v>
      </c>
      <c r="C40" s="28" t="s">
        <v>10</v>
      </c>
      <c r="D40" s="28" t="s">
        <v>13</v>
      </c>
      <c r="E40" s="33">
        <v>9</v>
      </c>
      <c r="F40" s="33">
        <v>9</v>
      </c>
      <c r="G40" s="5" t="s">
        <v>14</v>
      </c>
      <c r="H40" s="5"/>
      <c r="I40" s="5"/>
      <c r="J40" s="5"/>
      <c r="K40" s="5"/>
      <c r="L40" s="5"/>
      <c r="M40" s="28"/>
      <c r="N40" s="28"/>
      <c r="O40" s="28"/>
      <c r="P40" s="28"/>
      <c r="Q40" s="28"/>
      <c r="R40" s="53">
        <v>27.75</v>
      </c>
      <c r="S40" s="53">
        <v>100</v>
      </c>
      <c r="T40" s="58">
        <f t="shared" si="0"/>
        <v>0.27750000000000002</v>
      </c>
      <c r="U40" s="59" t="s">
        <v>126</v>
      </c>
    </row>
    <row r="41" spans="1:21" ht="25.5" x14ac:dyDescent="0.2">
      <c r="A41" s="27">
        <v>26</v>
      </c>
      <c r="B41" s="61" t="s">
        <v>52</v>
      </c>
      <c r="C41" s="28" t="s">
        <v>10</v>
      </c>
      <c r="D41" s="28" t="s">
        <v>13</v>
      </c>
      <c r="E41" s="33">
        <v>9</v>
      </c>
      <c r="F41" s="33">
        <v>9</v>
      </c>
      <c r="G41" s="5" t="s">
        <v>14</v>
      </c>
      <c r="H41" s="5"/>
      <c r="I41" s="5"/>
      <c r="J41" s="5"/>
      <c r="K41" s="5"/>
      <c r="L41" s="5"/>
      <c r="M41" s="28"/>
      <c r="N41" s="28"/>
      <c r="O41" s="28"/>
      <c r="P41" s="28"/>
      <c r="Q41" s="28"/>
      <c r="R41" s="53">
        <v>27.25</v>
      </c>
      <c r="S41" s="53">
        <v>100</v>
      </c>
      <c r="T41" s="58">
        <f t="shared" si="0"/>
        <v>0.27250000000000002</v>
      </c>
      <c r="U41" s="59" t="s">
        <v>126</v>
      </c>
    </row>
    <row r="42" spans="1:21" ht="25.5" x14ac:dyDescent="0.2">
      <c r="A42" s="27">
        <v>27</v>
      </c>
      <c r="B42" s="61" t="s">
        <v>53</v>
      </c>
      <c r="C42" s="28" t="s">
        <v>10</v>
      </c>
      <c r="D42" s="28" t="s">
        <v>13</v>
      </c>
      <c r="E42" s="33">
        <v>9</v>
      </c>
      <c r="F42" s="33">
        <v>9</v>
      </c>
      <c r="G42" s="5" t="s">
        <v>14</v>
      </c>
      <c r="H42" s="5"/>
      <c r="I42" s="5"/>
      <c r="J42" s="5"/>
      <c r="K42" s="5"/>
      <c r="L42" s="5"/>
      <c r="M42" s="28"/>
      <c r="N42" s="28"/>
      <c r="O42" s="28"/>
      <c r="P42" s="28"/>
      <c r="Q42" s="28"/>
      <c r="R42" s="53">
        <v>27</v>
      </c>
      <c r="S42" s="53">
        <v>100</v>
      </c>
      <c r="T42" s="58">
        <f t="shared" si="0"/>
        <v>0.27</v>
      </c>
      <c r="U42" s="59" t="s">
        <v>126</v>
      </c>
    </row>
    <row r="43" spans="1:21" ht="25.5" x14ac:dyDescent="0.2">
      <c r="A43" s="27">
        <v>28</v>
      </c>
      <c r="B43" s="61" t="s">
        <v>54</v>
      </c>
      <c r="C43" s="28" t="s">
        <v>10</v>
      </c>
      <c r="D43" s="28" t="s">
        <v>13</v>
      </c>
      <c r="E43" s="33">
        <v>9</v>
      </c>
      <c r="F43" s="33">
        <v>9</v>
      </c>
      <c r="G43" s="5" t="s">
        <v>14</v>
      </c>
      <c r="H43" s="5"/>
      <c r="I43" s="5"/>
      <c r="J43" s="5"/>
      <c r="K43" s="5"/>
      <c r="L43" s="5"/>
      <c r="M43" s="28"/>
      <c r="N43" s="28"/>
      <c r="O43" s="28"/>
      <c r="P43" s="28"/>
      <c r="Q43" s="28"/>
      <c r="R43" s="53">
        <v>26.25</v>
      </c>
      <c r="S43" s="53">
        <v>100</v>
      </c>
      <c r="T43" s="58">
        <f t="shared" si="0"/>
        <v>0.26250000000000001</v>
      </c>
      <c r="U43" s="59" t="s">
        <v>126</v>
      </c>
    </row>
    <row r="44" spans="1:21" ht="25.5" x14ac:dyDescent="0.2">
      <c r="A44" s="27">
        <v>29</v>
      </c>
      <c r="B44" s="61" t="s">
        <v>55</v>
      </c>
      <c r="C44" s="28" t="s">
        <v>10</v>
      </c>
      <c r="D44" s="28" t="s">
        <v>13</v>
      </c>
      <c r="E44" s="33">
        <v>9</v>
      </c>
      <c r="F44" s="33">
        <v>9</v>
      </c>
      <c r="G44" s="5" t="s">
        <v>14</v>
      </c>
      <c r="H44" s="5"/>
      <c r="I44" s="5"/>
      <c r="J44" s="5"/>
      <c r="K44" s="5"/>
      <c r="L44" s="5"/>
      <c r="M44" s="28"/>
      <c r="N44" s="28"/>
      <c r="O44" s="28"/>
      <c r="P44" s="28"/>
      <c r="Q44" s="28"/>
      <c r="R44" s="53">
        <v>24.25</v>
      </c>
      <c r="S44" s="53">
        <v>100</v>
      </c>
      <c r="T44" s="58">
        <f t="shared" si="0"/>
        <v>0.24249999999999999</v>
      </c>
      <c r="U44" s="59" t="s">
        <v>126</v>
      </c>
    </row>
    <row r="45" spans="1:21" ht="25.5" x14ac:dyDescent="0.2">
      <c r="A45" s="27">
        <v>30</v>
      </c>
      <c r="B45" s="30" t="s">
        <v>56</v>
      </c>
      <c r="C45" s="32" t="s">
        <v>10</v>
      </c>
      <c r="D45" s="32" t="s">
        <v>13</v>
      </c>
      <c r="E45" s="34">
        <v>9</v>
      </c>
      <c r="F45" s="34">
        <v>9</v>
      </c>
      <c r="G45" s="31" t="s">
        <v>14</v>
      </c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55">
        <v>23</v>
      </c>
      <c r="S45" s="53">
        <v>100</v>
      </c>
      <c r="T45" s="58">
        <f t="shared" si="0"/>
        <v>0.23</v>
      </c>
      <c r="U45" s="59" t="s">
        <v>126</v>
      </c>
    </row>
    <row r="46" spans="1:21" ht="25.5" x14ac:dyDescent="0.2">
      <c r="A46" s="27">
        <v>31</v>
      </c>
      <c r="B46" s="30" t="s">
        <v>57</v>
      </c>
      <c r="C46" s="32" t="s">
        <v>10</v>
      </c>
      <c r="D46" s="32" t="s">
        <v>13</v>
      </c>
      <c r="E46" s="34">
        <v>9</v>
      </c>
      <c r="F46" s="34">
        <v>9</v>
      </c>
      <c r="G46" s="31" t="s">
        <v>14</v>
      </c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55">
        <v>23</v>
      </c>
      <c r="S46" s="53">
        <v>100</v>
      </c>
      <c r="T46" s="58">
        <f t="shared" si="0"/>
        <v>0.23</v>
      </c>
      <c r="U46" s="59" t="s">
        <v>126</v>
      </c>
    </row>
    <row r="47" spans="1:21" ht="25.5" x14ac:dyDescent="0.2">
      <c r="A47" s="27">
        <v>32</v>
      </c>
      <c r="B47" s="30" t="s">
        <v>58</v>
      </c>
      <c r="C47" s="32" t="s">
        <v>10</v>
      </c>
      <c r="D47" s="32" t="s">
        <v>13</v>
      </c>
      <c r="E47" s="34">
        <v>9</v>
      </c>
      <c r="F47" s="34">
        <v>9</v>
      </c>
      <c r="G47" s="31" t="s">
        <v>14</v>
      </c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55">
        <v>23</v>
      </c>
      <c r="S47" s="53">
        <v>100</v>
      </c>
      <c r="T47" s="58">
        <f t="shared" si="0"/>
        <v>0.23</v>
      </c>
      <c r="U47" s="59" t="s">
        <v>126</v>
      </c>
    </row>
    <row r="48" spans="1:21" ht="25.5" x14ac:dyDescent="0.2">
      <c r="A48" s="27">
        <v>33</v>
      </c>
      <c r="B48" s="30" t="s">
        <v>59</v>
      </c>
      <c r="C48" s="32" t="s">
        <v>10</v>
      </c>
      <c r="D48" s="32" t="s">
        <v>13</v>
      </c>
      <c r="E48" s="34">
        <v>9</v>
      </c>
      <c r="F48" s="34">
        <v>9</v>
      </c>
      <c r="G48" s="31" t="s">
        <v>14</v>
      </c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55">
        <v>19.5</v>
      </c>
      <c r="S48" s="53">
        <v>100</v>
      </c>
      <c r="T48" s="58">
        <f t="shared" si="0"/>
        <v>0.19500000000000001</v>
      </c>
      <c r="U48" s="59" t="s">
        <v>126</v>
      </c>
    </row>
    <row r="49" spans="1:21" ht="25.5" x14ac:dyDescent="0.2">
      <c r="A49" s="27">
        <v>34</v>
      </c>
      <c r="B49" s="30" t="s">
        <v>60</v>
      </c>
      <c r="C49" s="32" t="s">
        <v>10</v>
      </c>
      <c r="D49" s="32" t="s">
        <v>13</v>
      </c>
      <c r="E49" s="34">
        <v>9</v>
      </c>
      <c r="F49" s="34">
        <v>9</v>
      </c>
      <c r="G49" s="31" t="s">
        <v>14</v>
      </c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55">
        <v>18.5</v>
      </c>
      <c r="S49" s="53">
        <v>100</v>
      </c>
      <c r="T49" s="58">
        <f t="shared" si="0"/>
        <v>0.185</v>
      </c>
      <c r="U49" s="59" t="s">
        <v>126</v>
      </c>
    </row>
    <row r="50" spans="1:21" ht="25.5" x14ac:dyDescent="0.2">
      <c r="A50" s="27">
        <v>35</v>
      </c>
      <c r="B50" s="30" t="s">
        <v>61</v>
      </c>
      <c r="C50" s="32" t="s">
        <v>10</v>
      </c>
      <c r="D50" s="32" t="s">
        <v>13</v>
      </c>
      <c r="E50" s="34">
        <v>9</v>
      </c>
      <c r="F50" s="34">
        <v>9</v>
      </c>
      <c r="G50" s="31" t="s">
        <v>14</v>
      </c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55">
        <v>6</v>
      </c>
      <c r="S50" s="53">
        <v>100</v>
      </c>
      <c r="T50" s="58">
        <f t="shared" si="0"/>
        <v>0.06</v>
      </c>
      <c r="U50" s="59" t="s">
        <v>126</v>
      </c>
    </row>
  </sheetData>
  <mergeCells count="10">
    <mergeCell ref="A10:U10"/>
    <mergeCell ref="A11:U11"/>
    <mergeCell ref="A12:U12"/>
    <mergeCell ref="A13:U13"/>
    <mergeCell ref="A3:U3"/>
    <mergeCell ref="A5:U5"/>
    <mergeCell ref="A6:U6"/>
    <mergeCell ref="A7:U7"/>
    <mergeCell ref="A8:U8"/>
    <mergeCell ref="A9:Q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5"/>
  <sheetViews>
    <sheetView zoomScale="70" zoomScaleNormal="70" workbookViewId="0">
      <selection activeCell="Y25" sqref="Y25"/>
    </sheetView>
  </sheetViews>
  <sheetFormatPr defaultRowHeight="12" x14ac:dyDescent="0.2"/>
  <cols>
    <col min="1" max="1" width="7.1640625" style="26" customWidth="1"/>
    <col min="2" max="2" width="21.832031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5.33203125" customWidth="1"/>
    <col min="9" max="17" width="5.83203125" customWidth="1"/>
    <col min="18" max="18" width="13" customWidth="1"/>
    <col min="19" max="19" width="22.5" customWidth="1"/>
    <col min="20" max="20" width="22.1640625" customWidth="1"/>
    <col min="21" max="21" width="17.33203125" customWidth="1"/>
  </cols>
  <sheetData>
    <row r="3" spans="1:21" ht="15" x14ac:dyDescent="0.2">
      <c r="A3" s="65" t="s">
        <v>128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1" ht="15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" x14ac:dyDescent="0.2">
      <c r="A5" s="66" t="s">
        <v>122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ht="15" x14ac:dyDescent="0.2">
      <c r="A6" s="66" t="s">
        <v>25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</row>
    <row r="7" spans="1:21" ht="15" x14ac:dyDescent="0.25">
      <c r="A7" s="67" t="s">
        <v>26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</row>
    <row r="8" spans="1:21" ht="15" x14ac:dyDescent="0.2">
      <c r="A8" s="68" t="s">
        <v>63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</row>
    <row r="9" spans="1:21" ht="13.9" customHeight="1" x14ac:dyDescent="0.2">
      <c r="A9" s="68" t="s">
        <v>64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1"/>
      <c r="S9" s="1"/>
      <c r="T9" s="1"/>
      <c r="U9" s="1"/>
    </row>
    <row r="10" spans="1:21" ht="14.25" x14ac:dyDescent="0.2">
      <c r="A10" s="63" t="s">
        <v>65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</row>
    <row r="11" spans="1:21" ht="14.25" x14ac:dyDescent="0.2">
      <c r="A11" s="63" t="s">
        <v>106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</row>
    <row r="12" spans="1:21" ht="14.25" x14ac:dyDescent="0.2">
      <c r="A12" s="63" t="s">
        <v>127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</row>
    <row r="13" spans="1:21" ht="12.75" x14ac:dyDescent="0.2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</row>
    <row r="14" spans="1:21" ht="13.5" thickBot="1" x14ac:dyDescent="0.25">
      <c r="A14" s="25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51.75" thickBot="1" x14ac:dyDescent="0.25">
      <c r="A15" s="10" t="s">
        <v>0</v>
      </c>
      <c r="B15" s="17" t="s">
        <v>1</v>
      </c>
      <c r="C15" s="17" t="s">
        <v>9</v>
      </c>
      <c r="D15" s="10" t="s">
        <v>2</v>
      </c>
      <c r="E15" s="22" t="s">
        <v>11</v>
      </c>
      <c r="F15" s="22" t="s">
        <v>12</v>
      </c>
      <c r="G15" s="10" t="s">
        <v>3</v>
      </c>
      <c r="H15" s="19" t="s">
        <v>7</v>
      </c>
      <c r="I15" s="19" t="s">
        <v>21</v>
      </c>
      <c r="J15" s="19" t="s">
        <v>22</v>
      </c>
      <c r="K15" s="19" t="s">
        <v>23</v>
      </c>
      <c r="L15" s="19" t="s">
        <v>15</v>
      </c>
      <c r="M15" s="19" t="s">
        <v>16</v>
      </c>
      <c r="N15" s="10" t="s">
        <v>17</v>
      </c>
      <c r="O15" s="10" t="s">
        <v>18</v>
      </c>
      <c r="P15" s="18" t="s">
        <v>19</v>
      </c>
      <c r="Q15" s="18" t="s">
        <v>20</v>
      </c>
      <c r="R15" s="10" t="s">
        <v>4</v>
      </c>
      <c r="S15" s="10" t="s">
        <v>5</v>
      </c>
      <c r="T15" s="10" t="s">
        <v>6</v>
      </c>
      <c r="U15" s="10" t="s">
        <v>8</v>
      </c>
    </row>
    <row r="16" spans="1:21" ht="25.5" x14ac:dyDescent="0.2">
      <c r="A16" s="9">
        <v>1</v>
      </c>
      <c r="B16" s="8" t="s">
        <v>108</v>
      </c>
      <c r="C16" s="8" t="s">
        <v>10</v>
      </c>
      <c r="D16" s="8" t="s">
        <v>13</v>
      </c>
      <c r="E16" s="23">
        <v>10</v>
      </c>
      <c r="F16" s="23">
        <v>10</v>
      </c>
      <c r="G16" s="8" t="s">
        <v>14</v>
      </c>
      <c r="H16" s="8"/>
      <c r="I16" s="8"/>
      <c r="J16" s="8"/>
      <c r="K16" s="8"/>
      <c r="L16" s="8"/>
      <c r="M16" s="9"/>
      <c r="N16" s="9"/>
      <c r="O16" s="9"/>
      <c r="P16" s="9"/>
      <c r="Q16" s="14"/>
      <c r="R16" s="16">
        <f>[2]Sheet1!E4</f>
        <v>32</v>
      </c>
      <c r="S16" s="15">
        <v>100</v>
      </c>
      <c r="T16" s="57">
        <f>R16/S16</f>
        <v>0.32</v>
      </c>
      <c r="U16" s="16" t="s">
        <v>125</v>
      </c>
    </row>
    <row r="17" spans="1:21" ht="25.5" x14ac:dyDescent="0.2">
      <c r="A17" s="6">
        <v>2</v>
      </c>
      <c r="B17" s="5" t="s">
        <v>109</v>
      </c>
      <c r="C17" s="8" t="s">
        <v>10</v>
      </c>
      <c r="D17" s="8" t="s">
        <v>13</v>
      </c>
      <c r="E17" s="23">
        <v>10</v>
      </c>
      <c r="F17" s="23">
        <v>10</v>
      </c>
      <c r="G17" s="8" t="s">
        <v>14</v>
      </c>
      <c r="H17" s="8"/>
      <c r="I17" s="8"/>
      <c r="J17" s="8"/>
      <c r="K17" s="8"/>
      <c r="L17" s="8"/>
      <c r="M17" s="6"/>
      <c r="N17" s="6"/>
      <c r="O17" s="6"/>
      <c r="P17" s="6"/>
      <c r="Q17" s="11"/>
      <c r="R17" s="13">
        <f>[2]Sheet1!E5</f>
        <v>21</v>
      </c>
      <c r="S17" s="15">
        <v>100</v>
      </c>
      <c r="T17" s="57">
        <f t="shared" ref="T17:T29" si="0">R17/S17</f>
        <v>0.21</v>
      </c>
      <c r="U17" s="13" t="s">
        <v>126</v>
      </c>
    </row>
    <row r="18" spans="1:21" ht="25.5" x14ac:dyDescent="0.2">
      <c r="A18" s="6">
        <v>3</v>
      </c>
      <c r="B18" s="5" t="s">
        <v>110</v>
      </c>
      <c r="C18" s="8" t="s">
        <v>10</v>
      </c>
      <c r="D18" s="8" t="s">
        <v>13</v>
      </c>
      <c r="E18" s="23">
        <v>10</v>
      </c>
      <c r="F18" s="23">
        <v>10</v>
      </c>
      <c r="G18" s="8" t="s">
        <v>14</v>
      </c>
      <c r="H18" s="8"/>
      <c r="I18" s="8"/>
      <c r="J18" s="8"/>
      <c r="K18" s="8"/>
      <c r="L18" s="8"/>
      <c r="M18" s="6"/>
      <c r="N18" s="6"/>
      <c r="O18" s="6"/>
      <c r="P18" s="6"/>
      <c r="Q18" s="11"/>
      <c r="R18" s="13">
        <f>[2]Sheet1!E6</f>
        <v>18.5</v>
      </c>
      <c r="S18" s="15">
        <v>100</v>
      </c>
      <c r="T18" s="57">
        <f t="shared" si="0"/>
        <v>0.185</v>
      </c>
      <c r="U18" s="13" t="s">
        <v>126</v>
      </c>
    </row>
    <row r="19" spans="1:21" ht="25.5" x14ac:dyDescent="0.2">
      <c r="A19" s="6">
        <v>4</v>
      </c>
      <c r="B19" s="5" t="s">
        <v>111</v>
      </c>
      <c r="C19" s="8" t="s">
        <v>10</v>
      </c>
      <c r="D19" s="8" t="s">
        <v>13</v>
      </c>
      <c r="E19" s="23">
        <v>10</v>
      </c>
      <c r="F19" s="23">
        <v>10</v>
      </c>
      <c r="G19" s="8" t="s">
        <v>14</v>
      </c>
      <c r="H19" s="8"/>
      <c r="I19" s="8"/>
      <c r="J19" s="8"/>
      <c r="K19" s="8"/>
      <c r="L19" s="8"/>
      <c r="M19" s="6"/>
      <c r="N19" s="6"/>
      <c r="O19" s="6"/>
      <c r="P19" s="6"/>
      <c r="Q19" s="11"/>
      <c r="R19" s="13">
        <f>[2]Sheet1!E7</f>
        <v>18</v>
      </c>
      <c r="S19" s="15">
        <v>100</v>
      </c>
      <c r="T19" s="57">
        <f t="shared" si="0"/>
        <v>0.18</v>
      </c>
      <c r="U19" s="13" t="s">
        <v>126</v>
      </c>
    </row>
    <row r="20" spans="1:21" ht="25.5" x14ac:dyDescent="0.2">
      <c r="A20" s="6">
        <v>5</v>
      </c>
      <c r="B20" s="5" t="s">
        <v>112</v>
      </c>
      <c r="C20" s="8" t="s">
        <v>10</v>
      </c>
      <c r="D20" s="8" t="s">
        <v>13</v>
      </c>
      <c r="E20" s="23">
        <v>10</v>
      </c>
      <c r="F20" s="23">
        <v>10</v>
      </c>
      <c r="G20" s="8" t="s">
        <v>14</v>
      </c>
      <c r="H20" s="8"/>
      <c r="I20" s="8"/>
      <c r="J20" s="8"/>
      <c r="K20" s="8"/>
      <c r="L20" s="8"/>
      <c r="M20" s="6"/>
      <c r="N20" s="6"/>
      <c r="O20" s="6"/>
      <c r="P20" s="6"/>
      <c r="Q20" s="11"/>
      <c r="R20" s="13">
        <f>[2]Sheet1!E8</f>
        <v>15</v>
      </c>
      <c r="S20" s="15">
        <v>100</v>
      </c>
      <c r="T20" s="57">
        <f t="shared" si="0"/>
        <v>0.15</v>
      </c>
      <c r="U20" s="13" t="s">
        <v>126</v>
      </c>
    </row>
    <row r="21" spans="1:21" ht="25.5" x14ac:dyDescent="0.2">
      <c r="A21" s="6">
        <v>6</v>
      </c>
      <c r="B21" s="5" t="s">
        <v>113</v>
      </c>
      <c r="C21" s="8" t="s">
        <v>10</v>
      </c>
      <c r="D21" s="8" t="s">
        <v>13</v>
      </c>
      <c r="E21" s="23">
        <v>10</v>
      </c>
      <c r="F21" s="23">
        <v>10</v>
      </c>
      <c r="G21" s="8" t="s">
        <v>14</v>
      </c>
      <c r="H21" s="8"/>
      <c r="I21" s="8"/>
      <c r="J21" s="8"/>
      <c r="K21" s="8"/>
      <c r="L21" s="8"/>
      <c r="M21" s="6"/>
      <c r="N21" s="6"/>
      <c r="O21" s="6"/>
      <c r="P21" s="6"/>
      <c r="Q21" s="6"/>
      <c r="R21" s="13">
        <f>[2]Sheet1!E9</f>
        <v>15</v>
      </c>
      <c r="S21" s="15">
        <v>100</v>
      </c>
      <c r="T21" s="57">
        <f t="shared" si="0"/>
        <v>0.15</v>
      </c>
      <c r="U21" s="13" t="s">
        <v>126</v>
      </c>
    </row>
    <row r="22" spans="1:21" ht="25.5" x14ac:dyDescent="0.2">
      <c r="A22" s="6">
        <v>7</v>
      </c>
      <c r="B22" s="5" t="s">
        <v>114</v>
      </c>
      <c r="C22" s="8" t="s">
        <v>10</v>
      </c>
      <c r="D22" s="8" t="s">
        <v>13</v>
      </c>
      <c r="E22" s="23">
        <v>10</v>
      </c>
      <c r="F22" s="23">
        <v>10</v>
      </c>
      <c r="G22" s="8" t="s">
        <v>14</v>
      </c>
      <c r="H22" s="8"/>
      <c r="I22" s="8"/>
      <c r="J22" s="8"/>
      <c r="K22" s="8"/>
      <c r="L22" s="8"/>
      <c r="M22" s="6"/>
      <c r="N22" s="6"/>
      <c r="O22" s="6"/>
      <c r="P22" s="6"/>
      <c r="Q22" s="11"/>
      <c r="R22" s="13">
        <f>[2]Sheet1!E10</f>
        <v>13.5</v>
      </c>
      <c r="S22" s="15">
        <v>100</v>
      </c>
      <c r="T22" s="57">
        <f t="shared" si="0"/>
        <v>0.13500000000000001</v>
      </c>
      <c r="U22" s="13" t="s">
        <v>126</v>
      </c>
    </row>
    <row r="23" spans="1:21" ht="25.5" x14ac:dyDescent="0.2">
      <c r="A23" s="6">
        <v>8</v>
      </c>
      <c r="B23" s="5" t="s">
        <v>115</v>
      </c>
      <c r="C23" s="8" t="s">
        <v>10</v>
      </c>
      <c r="D23" s="8" t="s">
        <v>13</v>
      </c>
      <c r="E23" s="23">
        <v>10</v>
      </c>
      <c r="F23" s="23">
        <v>10</v>
      </c>
      <c r="G23" s="8" t="s">
        <v>14</v>
      </c>
      <c r="H23" s="8"/>
      <c r="I23" s="8"/>
      <c r="J23" s="8"/>
      <c r="K23" s="8"/>
      <c r="L23" s="8"/>
      <c r="M23" s="6"/>
      <c r="N23" s="6"/>
      <c r="O23" s="6"/>
      <c r="P23" s="6"/>
      <c r="Q23" s="11"/>
      <c r="R23" s="13">
        <f>[2]Sheet1!E11</f>
        <v>12.5</v>
      </c>
      <c r="S23" s="15">
        <v>100</v>
      </c>
      <c r="T23" s="57">
        <f t="shared" si="0"/>
        <v>0.125</v>
      </c>
      <c r="U23" s="13" t="s">
        <v>126</v>
      </c>
    </row>
    <row r="24" spans="1:21" ht="25.5" x14ac:dyDescent="0.2">
      <c r="A24" s="6">
        <v>9</v>
      </c>
      <c r="B24" s="5" t="s">
        <v>116</v>
      </c>
      <c r="C24" s="8" t="s">
        <v>10</v>
      </c>
      <c r="D24" s="8" t="s">
        <v>13</v>
      </c>
      <c r="E24" s="23">
        <v>10</v>
      </c>
      <c r="F24" s="23">
        <v>10</v>
      </c>
      <c r="G24" s="8" t="s">
        <v>14</v>
      </c>
      <c r="H24" s="8"/>
      <c r="I24" s="8"/>
      <c r="J24" s="8"/>
      <c r="K24" s="8"/>
      <c r="L24" s="8"/>
      <c r="M24" s="6"/>
      <c r="N24" s="6"/>
      <c r="O24" s="6"/>
      <c r="P24" s="6"/>
      <c r="Q24" s="11"/>
      <c r="R24" s="13">
        <f>[2]Sheet1!E12</f>
        <v>11</v>
      </c>
      <c r="S24" s="15">
        <v>100</v>
      </c>
      <c r="T24" s="57">
        <f t="shared" si="0"/>
        <v>0.11</v>
      </c>
      <c r="U24" s="13" t="s">
        <v>126</v>
      </c>
    </row>
    <row r="25" spans="1:21" ht="25.5" x14ac:dyDescent="0.2">
      <c r="A25" s="6">
        <v>10</v>
      </c>
      <c r="B25" s="5" t="s">
        <v>117</v>
      </c>
      <c r="C25" s="8" t="s">
        <v>10</v>
      </c>
      <c r="D25" s="8" t="s">
        <v>13</v>
      </c>
      <c r="E25" s="23">
        <v>10</v>
      </c>
      <c r="F25" s="23">
        <v>10</v>
      </c>
      <c r="G25" s="8" t="s">
        <v>14</v>
      </c>
      <c r="H25" s="8"/>
      <c r="I25" s="8"/>
      <c r="J25" s="8"/>
      <c r="K25" s="8"/>
      <c r="L25" s="8"/>
      <c r="M25" s="6"/>
      <c r="N25" s="6"/>
      <c r="O25" s="6"/>
      <c r="P25" s="6"/>
      <c r="Q25" s="11"/>
      <c r="R25" s="13">
        <f>[2]Sheet1!E13</f>
        <v>10.5</v>
      </c>
      <c r="S25" s="15">
        <v>100</v>
      </c>
      <c r="T25" s="57">
        <f t="shared" si="0"/>
        <v>0.105</v>
      </c>
      <c r="U25" s="13" t="s">
        <v>126</v>
      </c>
    </row>
    <row r="26" spans="1:21" ht="25.5" x14ac:dyDescent="0.2">
      <c r="A26" s="6">
        <v>11</v>
      </c>
      <c r="B26" s="5" t="s">
        <v>118</v>
      </c>
      <c r="C26" s="8" t="s">
        <v>10</v>
      </c>
      <c r="D26" s="8" t="s">
        <v>13</v>
      </c>
      <c r="E26" s="23">
        <v>10</v>
      </c>
      <c r="F26" s="23">
        <v>10</v>
      </c>
      <c r="G26" s="8" t="s">
        <v>14</v>
      </c>
      <c r="H26" s="8"/>
      <c r="I26" s="8"/>
      <c r="J26" s="8"/>
      <c r="K26" s="8"/>
      <c r="L26" s="8"/>
      <c r="M26" s="6"/>
      <c r="N26" s="6"/>
      <c r="O26" s="6"/>
      <c r="P26" s="6"/>
      <c r="Q26" s="11"/>
      <c r="R26" s="13">
        <f>[2]Sheet1!E14</f>
        <v>10</v>
      </c>
      <c r="S26" s="15">
        <v>100</v>
      </c>
      <c r="T26" s="57">
        <f t="shared" si="0"/>
        <v>0.1</v>
      </c>
      <c r="U26" s="13" t="s">
        <v>126</v>
      </c>
    </row>
    <row r="27" spans="1:21" ht="25.5" x14ac:dyDescent="0.2">
      <c r="A27" s="6">
        <v>12</v>
      </c>
      <c r="B27" s="5" t="s">
        <v>119</v>
      </c>
      <c r="C27" s="8" t="s">
        <v>10</v>
      </c>
      <c r="D27" s="8" t="s">
        <v>13</v>
      </c>
      <c r="E27" s="23">
        <v>10</v>
      </c>
      <c r="F27" s="23">
        <v>10</v>
      </c>
      <c r="G27" s="8" t="s">
        <v>14</v>
      </c>
      <c r="H27" s="8"/>
      <c r="I27" s="8"/>
      <c r="J27" s="8"/>
      <c r="K27" s="8"/>
      <c r="L27" s="8"/>
      <c r="M27" s="6"/>
      <c r="N27" s="6"/>
      <c r="O27" s="6"/>
      <c r="P27" s="6"/>
      <c r="Q27" s="11"/>
      <c r="R27" s="13">
        <f>[2]Sheet1!E15</f>
        <v>8</v>
      </c>
      <c r="S27" s="15">
        <v>100</v>
      </c>
      <c r="T27" s="57">
        <f t="shared" si="0"/>
        <v>0.08</v>
      </c>
      <c r="U27" s="13" t="s">
        <v>126</v>
      </c>
    </row>
    <row r="28" spans="1:21" ht="25.5" x14ac:dyDescent="0.2">
      <c r="A28" s="6">
        <v>13</v>
      </c>
      <c r="B28" s="5" t="s">
        <v>120</v>
      </c>
      <c r="C28" s="8" t="s">
        <v>10</v>
      </c>
      <c r="D28" s="8" t="s">
        <v>13</v>
      </c>
      <c r="E28" s="23">
        <v>10</v>
      </c>
      <c r="F28" s="23">
        <v>10</v>
      </c>
      <c r="G28" s="8" t="s">
        <v>14</v>
      </c>
      <c r="H28" s="8"/>
      <c r="I28" s="8"/>
      <c r="J28" s="8"/>
      <c r="K28" s="8"/>
      <c r="L28" s="8"/>
      <c r="M28" s="6"/>
      <c r="N28" s="6"/>
      <c r="O28" s="6"/>
      <c r="P28" s="6"/>
      <c r="Q28" s="11"/>
      <c r="R28" s="13">
        <f>[2]Sheet1!E16</f>
        <v>6</v>
      </c>
      <c r="S28" s="15">
        <v>100</v>
      </c>
      <c r="T28" s="57">
        <f t="shared" si="0"/>
        <v>0.06</v>
      </c>
      <c r="U28" s="13" t="s">
        <v>126</v>
      </c>
    </row>
    <row r="29" spans="1:21" ht="25.5" x14ac:dyDescent="0.2">
      <c r="A29" s="6">
        <v>14</v>
      </c>
      <c r="B29" s="5" t="s">
        <v>121</v>
      </c>
      <c r="C29" s="8" t="s">
        <v>10</v>
      </c>
      <c r="D29" s="8" t="s">
        <v>13</v>
      </c>
      <c r="E29" s="23">
        <v>10</v>
      </c>
      <c r="F29" s="23">
        <v>10</v>
      </c>
      <c r="G29" s="8" t="s">
        <v>14</v>
      </c>
      <c r="H29" s="8"/>
      <c r="I29" s="8"/>
      <c r="J29" s="8"/>
      <c r="K29" s="8"/>
      <c r="L29" s="8"/>
      <c r="M29" s="6"/>
      <c r="N29" s="6"/>
      <c r="O29" s="6"/>
      <c r="P29" s="6"/>
      <c r="Q29" s="11"/>
      <c r="R29" s="13">
        <f>[2]Sheet1!E17</f>
        <v>4.5</v>
      </c>
      <c r="S29" s="15">
        <v>100</v>
      </c>
      <c r="T29" s="57">
        <f t="shared" si="0"/>
        <v>4.4999999999999998E-2</v>
      </c>
      <c r="U29" s="13" t="s">
        <v>126</v>
      </c>
    </row>
    <row r="30" spans="1:21" ht="12.75" x14ac:dyDescent="0.2">
      <c r="B30" s="4"/>
      <c r="C30" s="4"/>
      <c r="D30" s="4"/>
      <c r="E30" s="4"/>
      <c r="F30" s="4"/>
      <c r="G30" s="7"/>
      <c r="H30" s="7"/>
      <c r="I30" s="7"/>
      <c r="J30" s="7"/>
      <c r="K30" s="7"/>
      <c r="L30" s="7"/>
      <c r="M30" s="4"/>
      <c r="N30" s="4"/>
      <c r="O30" s="4"/>
      <c r="P30" s="4"/>
      <c r="Q30" s="4"/>
      <c r="R30" s="4"/>
      <c r="S30" s="4"/>
      <c r="T30" s="4"/>
      <c r="U30" s="4"/>
    </row>
    <row r="31" spans="1:21" ht="12.75" x14ac:dyDescent="0.2">
      <c r="B31" s="4"/>
      <c r="C31" s="4"/>
      <c r="D31" s="4"/>
      <c r="E31" s="4"/>
      <c r="F31" s="4"/>
      <c r="G31" s="7"/>
      <c r="H31" s="7"/>
      <c r="I31" s="7"/>
      <c r="J31" s="7"/>
      <c r="K31" s="7"/>
      <c r="L31" s="7"/>
      <c r="M31" s="4"/>
      <c r="N31" s="4"/>
      <c r="O31" s="4"/>
      <c r="P31" s="4"/>
      <c r="Q31" s="4"/>
      <c r="R31" s="4"/>
      <c r="S31" s="4"/>
      <c r="T31" s="4"/>
      <c r="U31" s="4"/>
    </row>
    <row r="32" spans="1:21" ht="12.75" x14ac:dyDescent="0.2">
      <c r="B32" s="4"/>
      <c r="C32" s="4"/>
      <c r="D32" s="4"/>
      <c r="E32" s="4"/>
      <c r="F32" s="4"/>
      <c r="G32" s="7"/>
      <c r="H32" s="7"/>
      <c r="I32" s="7"/>
      <c r="J32" s="7"/>
      <c r="K32" s="7"/>
      <c r="L32" s="7"/>
      <c r="M32" s="4"/>
      <c r="N32" s="4"/>
      <c r="O32" s="4"/>
      <c r="P32" s="4"/>
      <c r="Q32" s="4"/>
      <c r="R32" s="4"/>
      <c r="S32" s="4"/>
      <c r="T32" s="4"/>
      <c r="U32" s="4"/>
    </row>
    <row r="33" spans="2:21" ht="12.75" x14ac:dyDescent="0.2">
      <c r="B33" s="4"/>
      <c r="C33" s="4"/>
      <c r="D33" s="4"/>
      <c r="E33" s="4"/>
      <c r="F33" s="4"/>
      <c r="G33" s="7"/>
      <c r="H33" s="7"/>
      <c r="I33" s="7"/>
      <c r="J33" s="7"/>
      <c r="K33" s="7"/>
      <c r="L33" s="7"/>
      <c r="M33" s="4"/>
      <c r="N33" s="4"/>
      <c r="O33" s="4"/>
      <c r="P33" s="4"/>
      <c r="Q33" s="4"/>
      <c r="R33" s="4"/>
      <c r="S33" s="4"/>
      <c r="T33" s="4"/>
      <c r="U33" s="4"/>
    </row>
    <row r="34" spans="2:21" ht="12.75" x14ac:dyDescent="0.2">
      <c r="B34" s="4"/>
      <c r="C34" s="4"/>
      <c r="D34" s="4"/>
      <c r="E34" s="4"/>
      <c r="F34" s="4"/>
      <c r="G34" s="7"/>
      <c r="H34" s="7"/>
      <c r="I34" s="7"/>
      <c r="J34" s="7"/>
      <c r="K34" s="7"/>
      <c r="L34" s="7"/>
      <c r="M34" s="4"/>
      <c r="N34" s="4"/>
      <c r="O34" s="4"/>
      <c r="P34" s="4"/>
      <c r="Q34" s="4"/>
      <c r="R34" s="4"/>
      <c r="S34" s="4"/>
      <c r="T34" s="4"/>
      <c r="U34" s="4"/>
    </row>
    <row r="35" spans="2:21" ht="12.75" x14ac:dyDescent="0.2">
      <c r="B35" s="4"/>
      <c r="C35" s="4"/>
      <c r="D35" s="4"/>
      <c r="E35" s="4"/>
      <c r="F35" s="4"/>
      <c r="G35" s="7"/>
      <c r="H35" s="7"/>
      <c r="I35" s="7"/>
      <c r="J35" s="7"/>
      <c r="K35" s="7"/>
      <c r="L35" s="7"/>
      <c r="M35" s="4"/>
      <c r="N35" s="4"/>
      <c r="O35" s="4"/>
      <c r="P35" s="4"/>
      <c r="Q35" s="4"/>
      <c r="R35" s="4"/>
      <c r="S35" s="4"/>
      <c r="T35" s="4"/>
      <c r="U35" s="4"/>
    </row>
  </sheetData>
  <mergeCells count="10">
    <mergeCell ref="A10:U10"/>
    <mergeCell ref="A11:U11"/>
    <mergeCell ref="A12:U12"/>
    <mergeCell ref="A13:U13"/>
    <mergeCell ref="A3:U3"/>
    <mergeCell ref="A5:U5"/>
    <mergeCell ref="A6:U6"/>
    <mergeCell ref="A7:U7"/>
    <mergeCell ref="A8:U8"/>
    <mergeCell ref="A9:Q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3"/>
  <sheetViews>
    <sheetView topLeftCell="A7" zoomScale="70" zoomScaleNormal="70" workbookViewId="0">
      <selection activeCell="AE29" sqref="AE29"/>
    </sheetView>
  </sheetViews>
  <sheetFormatPr defaultRowHeight="12" x14ac:dyDescent="0.2"/>
  <cols>
    <col min="1" max="1" width="7.1640625" style="26" customWidth="1"/>
    <col min="2" max="2" width="21.832031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5.33203125" customWidth="1"/>
    <col min="9" max="17" width="5.83203125" customWidth="1"/>
    <col min="18" max="18" width="13" customWidth="1"/>
    <col min="19" max="19" width="22.5" customWidth="1"/>
    <col min="20" max="20" width="22.1640625" customWidth="1"/>
    <col min="21" max="21" width="17.33203125" customWidth="1"/>
  </cols>
  <sheetData>
    <row r="3" spans="1:21" ht="15" x14ac:dyDescent="0.2">
      <c r="A3" s="65" t="s">
        <v>129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1" ht="15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" x14ac:dyDescent="0.2">
      <c r="A5" s="66" t="s">
        <v>24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ht="15" x14ac:dyDescent="0.2">
      <c r="A6" s="66" t="s">
        <v>25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</row>
    <row r="7" spans="1:21" ht="15" x14ac:dyDescent="0.25">
      <c r="A7" s="67" t="s">
        <v>26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</row>
    <row r="8" spans="1:21" ht="15" x14ac:dyDescent="0.2">
      <c r="A8" s="68" t="s">
        <v>63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</row>
    <row r="9" spans="1:21" ht="13.9" customHeight="1" x14ac:dyDescent="0.2">
      <c r="A9" s="68" t="s">
        <v>64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1"/>
      <c r="S9" s="1"/>
      <c r="T9" s="1"/>
      <c r="U9" s="1"/>
    </row>
    <row r="10" spans="1:21" ht="14.25" x14ac:dyDescent="0.2">
      <c r="A10" s="63" t="s">
        <v>65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</row>
    <row r="11" spans="1:21" ht="14.25" x14ac:dyDescent="0.2">
      <c r="A11" s="63" t="s">
        <v>106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</row>
    <row r="12" spans="1:21" ht="14.25" x14ac:dyDescent="0.2">
      <c r="A12" s="63" t="s">
        <v>127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</row>
    <row r="13" spans="1:21" ht="12.75" x14ac:dyDescent="0.2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</row>
    <row r="14" spans="1:21" ht="13.5" thickBot="1" x14ac:dyDescent="0.25">
      <c r="A14" s="25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51.75" thickBot="1" x14ac:dyDescent="0.25">
      <c r="A15" s="10" t="s">
        <v>0</v>
      </c>
      <c r="B15" s="17" t="s">
        <v>1</v>
      </c>
      <c r="C15" s="17" t="s">
        <v>9</v>
      </c>
      <c r="D15" s="10" t="s">
        <v>2</v>
      </c>
      <c r="E15" s="22" t="s">
        <v>11</v>
      </c>
      <c r="F15" s="22" t="s">
        <v>12</v>
      </c>
      <c r="G15" s="10" t="s">
        <v>3</v>
      </c>
      <c r="H15" s="19" t="s">
        <v>7</v>
      </c>
      <c r="I15" s="19" t="s">
        <v>21</v>
      </c>
      <c r="J15" s="19" t="s">
        <v>22</v>
      </c>
      <c r="K15" s="19" t="s">
        <v>23</v>
      </c>
      <c r="L15" s="19" t="s">
        <v>15</v>
      </c>
      <c r="M15" s="19" t="s">
        <v>16</v>
      </c>
      <c r="N15" s="10" t="s">
        <v>17</v>
      </c>
      <c r="O15" s="10" t="s">
        <v>18</v>
      </c>
      <c r="P15" s="18" t="s">
        <v>19</v>
      </c>
      <c r="Q15" s="18" t="s">
        <v>20</v>
      </c>
      <c r="R15" s="10" t="s">
        <v>4</v>
      </c>
      <c r="S15" s="10" t="s">
        <v>5</v>
      </c>
      <c r="T15" s="10" t="s">
        <v>6</v>
      </c>
      <c r="U15" s="10" t="s">
        <v>8</v>
      </c>
    </row>
    <row r="16" spans="1:21" ht="25.5" x14ac:dyDescent="0.2">
      <c r="A16" s="9">
        <v>1</v>
      </c>
      <c r="B16" s="8" t="str">
        <f>[3]Sheet1!D4</f>
        <v>sas241120/edu216151/11/6r3zz2</v>
      </c>
      <c r="C16" s="8" t="s">
        <v>10</v>
      </c>
      <c r="D16" s="8" t="s">
        <v>13</v>
      </c>
      <c r="E16" s="23">
        <v>11</v>
      </c>
      <c r="F16" s="23">
        <v>11</v>
      </c>
      <c r="G16" s="8" t="s">
        <v>14</v>
      </c>
      <c r="H16" s="8"/>
      <c r="I16" s="8"/>
      <c r="J16" s="8"/>
      <c r="K16" s="8"/>
      <c r="L16" s="8"/>
      <c r="M16" s="9"/>
      <c r="N16" s="9"/>
      <c r="O16" s="9"/>
      <c r="P16" s="9"/>
      <c r="Q16" s="14"/>
      <c r="R16" s="15">
        <f>[3]Sheet1!E4</f>
        <v>67.5</v>
      </c>
      <c r="S16" s="15">
        <v>100</v>
      </c>
      <c r="T16" s="57">
        <f>R16/S16</f>
        <v>0.67500000000000004</v>
      </c>
      <c r="U16" s="16" t="s">
        <v>125</v>
      </c>
    </row>
    <row r="17" spans="1:21" ht="25.5" x14ac:dyDescent="0.2">
      <c r="A17" s="6">
        <v>2</v>
      </c>
      <c r="B17" s="5" t="str">
        <f>[3]Sheet1!D5</f>
        <v>sas241120/edu216151/11/86wrw2</v>
      </c>
      <c r="C17" s="8" t="s">
        <v>10</v>
      </c>
      <c r="D17" s="8" t="s">
        <v>13</v>
      </c>
      <c r="E17" s="23">
        <v>11</v>
      </c>
      <c r="F17" s="23">
        <v>11</v>
      </c>
      <c r="G17" s="8" t="s">
        <v>14</v>
      </c>
      <c r="H17" s="8"/>
      <c r="I17" s="8"/>
      <c r="J17" s="8"/>
      <c r="K17" s="8"/>
      <c r="L17" s="8"/>
      <c r="M17" s="6"/>
      <c r="N17" s="6"/>
      <c r="O17" s="6"/>
      <c r="P17" s="6"/>
      <c r="Q17" s="11"/>
      <c r="R17" s="12">
        <f>[3]Sheet1!E5</f>
        <v>50.5</v>
      </c>
      <c r="S17" s="15">
        <v>100</v>
      </c>
      <c r="T17" s="57">
        <f t="shared" ref="T17:T37" si="0">R17/S17</f>
        <v>0.505</v>
      </c>
      <c r="U17" s="16" t="s">
        <v>125</v>
      </c>
    </row>
    <row r="18" spans="1:21" ht="25.5" x14ac:dyDescent="0.2">
      <c r="A18" s="6">
        <v>3</v>
      </c>
      <c r="B18" s="5" t="str">
        <f>[3]Sheet1!D6</f>
        <v>sas241120/edu216151/11/2798g2</v>
      </c>
      <c r="C18" s="8" t="s">
        <v>10</v>
      </c>
      <c r="D18" s="8" t="s">
        <v>13</v>
      </c>
      <c r="E18" s="23">
        <v>11</v>
      </c>
      <c r="F18" s="23">
        <v>11</v>
      </c>
      <c r="G18" s="8" t="s">
        <v>14</v>
      </c>
      <c r="H18" s="8"/>
      <c r="I18" s="8"/>
      <c r="J18" s="8"/>
      <c r="K18" s="8"/>
      <c r="L18" s="8"/>
      <c r="M18" s="6"/>
      <c r="N18" s="6"/>
      <c r="O18" s="6"/>
      <c r="P18" s="6"/>
      <c r="Q18" s="11"/>
      <c r="R18" s="12">
        <f>[3]Sheet1!E6</f>
        <v>45</v>
      </c>
      <c r="S18" s="15">
        <v>100</v>
      </c>
      <c r="T18" s="57">
        <f t="shared" si="0"/>
        <v>0.45</v>
      </c>
      <c r="U18" s="16" t="s">
        <v>125</v>
      </c>
    </row>
    <row r="19" spans="1:21" ht="25.5" x14ac:dyDescent="0.2">
      <c r="A19" s="6">
        <v>4</v>
      </c>
      <c r="B19" s="5" t="str">
        <f>[3]Sheet1!D7</f>
        <v>sas241120/edu216151/11/765g86</v>
      </c>
      <c r="C19" s="8" t="s">
        <v>10</v>
      </c>
      <c r="D19" s="8" t="s">
        <v>13</v>
      </c>
      <c r="E19" s="23">
        <v>11</v>
      </c>
      <c r="F19" s="23">
        <v>11</v>
      </c>
      <c r="G19" s="8" t="s">
        <v>14</v>
      </c>
      <c r="H19" s="8"/>
      <c r="I19" s="8"/>
      <c r="J19" s="8"/>
      <c r="K19" s="8"/>
      <c r="L19" s="8"/>
      <c r="M19" s="6"/>
      <c r="N19" s="6"/>
      <c r="O19" s="6"/>
      <c r="P19" s="6"/>
      <c r="Q19" s="11"/>
      <c r="R19" s="12">
        <f>[3]Sheet1!E7</f>
        <v>44</v>
      </c>
      <c r="S19" s="15">
        <v>100</v>
      </c>
      <c r="T19" s="57">
        <f t="shared" si="0"/>
        <v>0.44</v>
      </c>
      <c r="U19" s="16" t="s">
        <v>125</v>
      </c>
    </row>
    <row r="20" spans="1:21" ht="25.5" x14ac:dyDescent="0.2">
      <c r="A20" s="6">
        <v>5</v>
      </c>
      <c r="B20" s="5" t="str">
        <f>[3]Sheet1!D8</f>
        <v>sas241120/edu216151/11/294496</v>
      </c>
      <c r="C20" s="8" t="s">
        <v>10</v>
      </c>
      <c r="D20" s="8" t="s">
        <v>13</v>
      </c>
      <c r="E20" s="23">
        <v>11</v>
      </c>
      <c r="F20" s="23">
        <v>11</v>
      </c>
      <c r="G20" s="8" t="s">
        <v>14</v>
      </c>
      <c r="H20" s="8"/>
      <c r="I20" s="8"/>
      <c r="J20" s="8"/>
      <c r="K20" s="8"/>
      <c r="L20" s="8"/>
      <c r="M20" s="6"/>
      <c r="N20" s="6"/>
      <c r="O20" s="6"/>
      <c r="P20" s="6"/>
      <c r="Q20" s="11"/>
      <c r="R20" s="12">
        <f>[3]Sheet1!E8</f>
        <v>29.5</v>
      </c>
      <c r="S20" s="15">
        <v>100</v>
      </c>
      <c r="T20" s="57">
        <f t="shared" si="0"/>
        <v>0.29499999999999998</v>
      </c>
      <c r="U20" s="16" t="s">
        <v>125</v>
      </c>
    </row>
    <row r="21" spans="1:21" ht="25.5" x14ac:dyDescent="0.2">
      <c r="A21" s="6">
        <v>6</v>
      </c>
      <c r="B21" s="5" t="str">
        <f>[3]Sheet1!D9</f>
        <v>sas241120/edu216151/11/6r34z2</v>
      </c>
      <c r="C21" s="8" t="s">
        <v>10</v>
      </c>
      <c r="D21" s="8" t="s">
        <v>13</v>
      </c>
      <c r="E21" s="23">
        <v>11</v>
      </c>
      <c r="F21" s="23">
        <v>11</v>
      </c>
      <c r="G21" s="8" t="s">
        <v>14</v>
      </c>
      <c r="H21" s="8"/>
      <c r="I21" s="8"/>
      <c r="J21" s="8"/>
      <c r="K21" s="8"/>
      <c r="L21" s="8"/>
      <c r="M21" s="6"/>
      <c r="N21" s="6"/>
      <c r="O21" s="6"/>
      <c r="P21" s="6"/>
      <c r="Q21" s="6"/>
      <c r="R21" s="12">
        <f>[3]Sheet1!E9</f>
        <v>28</v>
      </c>
      <c r="S21" s="15">
        <v>100</v>
      </c>
      <c r="T21" s="57">
        <f t="shared" si="0"/>
        <v>0.28000000000000003</v>
      </c>
      <c r="U21" s="16" t="s">
        <v>125</v>
      </c>
    </row>
    <row r="22" spans="1:21" ht="25.5" x14ac:dyDescent="0.2">
      <c r="A22" s="6">
        <v>7</v>
      </c>
      <c r="B22" s="5" t="str">
        <f>[3]Sheet1!D10</f>
        <v>sas241120/edu216151/11/6r3wz2</v>
      </c>
      <c r="C22" s="8" t="s">
        <v>10</v>
      </c>
      <c r="D22" s="8" t="s">
        <v>13</v>
      </c>
      <c r="E22" s="23">
        <v>11</v>
      </c>
      <c r="F22" s="23">
        <v>11</v>
      </c>
      <c r="G22" s="8" t="s">
        <v>14</v>
      </c>
      <c r="H22" s="8"/>
      <c r="I22" s="8"/>
      <c r="J22" s="8"/>
      <c r="K22" s="8"/>
      <c r="L22" s="8"/>
      <c r="M22" s="6"/>
      <c r="N22" s="6"/>
      <c r="O22" s="6"/>
      <c r="P22" s="6"/>
      <c r="Q22" s="11"/>
      <c r="R22" s="12">
        <f>[3]Sheet1!E10</f>
        <v>23.5</v>
      </c>
      <c r="S22" s="15">
        <v>100</v>
      </c>
      <c r="T22" s="57">
        <f t="shared" si="0"/>
        <v>0.23499999999999999</v>
      </c>
      <c r="U22" s="13" t="s">
        <v>126</v>
      </c>
    </row>
    <row r="23" spans="1:21" ht="25.5" x14ac:dyDescent="0.2">
      <c r="A23" s="6">
        <v>8</v>
      </c>
      <c r="B23" s="5" t="str">
        <f>[3]Sheet1!D11</f>
        <v>sas241120/edu216151/11/637wg6</v>
      </c>
      <c r="C23" s="8" t="s">
        <v>10</v>
      </c>
      <c r="D23" s="8" t="s">
        <v>13</v>
      </c>
      <c r="E23" s="23">
        <v>11</v>
      </c>
      <c r="F23" s="23">
        <v>11</v>
      </c>
      <c r="G23" s="8" t="s">
        <v>14</v>
      </c>
      <c r="H23" s="8"/>
      <c r="I23" s="8"/>
      <c r="J23" s="8"/>
      <c r="K23" s="8"/>
      <c r="L23" s="8"/>
      <c r="M23" s="6"/>
      <c r="N23" s="6"/>
      <c r="O23" s="6"/>
      <c r="P23" s="6"/>
      <c r="Q23" s="11"/>
      <c r="R23" s="12">
        <f>[3]Sheet1!E11</f>
        <v>22</v>
      </c>
      <c r="S23" s="15">
        <v>100</v>
      </c>
      <c r="T23" s="57">
        <f t="shared" si="0"/>
        <v>0.22</v>
      </c>
      <c r="U23" s="13" t="s">
        <v>126</v>
      </c>
    </row>
    <row r="24" spans="1:21" ht="25.5" x14ac:dyDescent="0.2">
      <c r="A24" s="6">
        <v>9</v>
      </c>
      <c r="B24" s="5" t="str">
        <f>[3]Sheet1!D12</f>
        <v>sas241120/edu216151/11/294896</v>
      </c>
      <c r="C24" s="8" t="s">
        <v>10</v>
      </c>
      <c r="D24" s="8" t="s">
        <v>13</v>
      </c>
      <c r="E24" s="23">
        <v>11</v>
      </c>
      <c r="F24" s="23">
        <v>11</v>
      </c>
      <c r="G24" s="8" t="s">
        <v>14</v>
      </c>
      <c r="H24" s="8"/>
      <c r="I24" s="8"/>
      <c r="J24" s="8"/>
      <c r="K24" s="8"/>
      <c r="L24" s="8"/>
      <c r="M24" s="6"/>
      <c r="N24" s="6"/>
      <c r="O24" s="6"/>
      <c r="P24" s="6"/>
      <c r="Q24" s="11"/>
      <c r="R24" s="12">
        <f>[3]Sheet1!E12</f>
        <v>22</v>
      </c>
      <c r="S24" s="15">
        <v>100</v>
      </c>
      <c r="T24" s="57">
        <f t="shared" si="0"/>
        <v>0.22</v>
      </c>
      <c r="U24" s="13" t="s">
        <v>126</v>
      </c>
    </row>
    <row r="25" spans="1:21" ht="25.5" x14ac:dyDescent="0.2">
      <c r="A25" s="6">
        <v>10</v>
      </c>
      <c r="B25" s="5" t="str">
        <f>[3]Sheet1!D13</f>
        <v>sas241120/edu216151/11/6435q2</v>
      </c>
      <c r="C25" s="8" t="s">
        <v>10</v>
      </c>
      <c r="D25" s="8" t="s">
        <v>13</v>
      </c>
      <c r="E25" s="23">
        <v>11</v>
      </c>
      <c r="F25" s="23">
        <v>11</v>
      </c>
      <c r="G25" s="8" t="s">
        <v>14</v>
      </c>
      <c r="H25" s="8"/>
      <c r="I25" s="8"/>
      <c r="J25" s="8"/>
      <c r="K25" s="8"/>
      <c r="L25" s="8"/>
      <c r="M25" s="6"/>
      <c r="N25" s="6"/>
      <c r="O25" s="6"/>
      <c r="P25" s="6"/>
      <c r="Q25" s="11"/>
      <c r="R25" s="12">
        <f>[3]Sheet1!E13</f>
        <v>17.5</v>
      </c>
      <c r="S25" s="15">
        <v>100</v>
      </c>
      <c r="T25" s="57">
        <f t="shared" si="0"/>
        <v>0.17499999999999999</v>
      </c>
      <c r="U25" s="13" t="s">
        <v>126</v>
      </c>
    </row>
    <row r="26" spans="1:21" ht="25.5" x14ac:dyDescent="0.2">
      <c r="A26" s="6">
        <v>11</v>
      </c>
      <c r="B26" s="5" t="str">
        <f>[3]Sheet1!D14</f>
        <v>sas241120/edu216151/11/6377g6</v>
      </c>
      <c r="C26" s="8" t="s">
        <v>10</v>
      </c>
      <c r="D26" s="8" t="s">
        <v>13</v>
      </c>
      <c r="E26" s="23">
        <v>11</v>
      </c>
      <c r="F26" s="23">
        <v>11</v>
      </c>
      <c r="G26" s="8" t="s">
        <v>14</v>
      </c>
      <c r="H26" s="8"/>
      <c r="I26" s="8"/>
      <c r="J26" s="8"/>
      <c r="K26" s="8"/>
      <c r="L26" s="8"/>
      <c r="M26" s="6"/>
      <c r="N26" s="6"/>
      <c r="O26" s="6"/>
      <c r="P26" s="6"/>
      <c r="Q26" s="11"/>
      <c r="R26" s="12">
        <f>[3]Sheet1!E14</f>
        <v>12</v>
      </c>
      <c r="S26" s="15">
        <v>100</v>
      </c>
      <c r="T26" s="57">
        <f t="shared" si="0"/>
        <v>0.12</v>
      </c>
      <c r="U26" s="13" t="s">
        <v>126</v>
      </c>
    </row>
    <row r="27" spans="1:21" ht="25.5" x14ac:dyDescent="0.2">
      <c r="A27" s="6">
        <v>12</v>
      </c>
      <c r="B27" s="5" t="str">
        <f>[3]Sheet1!D15</f>
        <v>sas241120/edu216151/11/2qzww6</v>
      </c>
      <c r="C27" s="8" t="s">
        <v>10</v>
      </c>
      <c r="D27" s="8" t="s">
        <v>13</v>
      </c>
      <c r="E27" s="23">
        <v>11</v>
      </c>
      <c r="F27" s="23">
        <v>11</v>
      </c>
      <c r="G27" s="8" t="s">
        <v>14</v>
      </c>
      <c r="H27" s="8"/>
      <c r="I27" s="8"/>
      <c r="J27" s="8"/>
      <c r="K27" s="8"/>
      <c r="L27" s="8"/>
      <c r="M27" s="6"/>
      <c r="N27" s="6"/>
      <c r="O27" s="6"/>
      <c r="P27" s="6"/>
      <c r="Q27" s="11"/>
      <c r="R27" s="12">
        <f>[3]Sheet1!E15</f>
        <v>12</v>
      </c>
      <c r="S27" s="15">
        <v>100</v>
      </c>
      <c r="T27" s="57">
        <f t="shared" si="0"/>
        <v>0.12</v>
      </c>
      <c r="U27" s="13" t="s">
        <v>126</v>
      </c>
    </row>
    <row r="28" spans="1:21" ht="25.5" x14ac:dyDescent="0.2">
      <c r="A28" s="6">
        <v>13</v>
      </c>
      <c r="B28" s="5" t="str">
        <f>[3]Sheet1!D16</f>
        <v>sas241120/edu216151/11/6wvvw2</v>
      </c>
      <c r="C28" s="8" t="s">
        <v>10</v>
      </c>
      <c r="D28" s="8" t="s">
        <v>13</v>
      </c>
      <c r="E28" s="23">
        <v>11</v>
      </c>
      <c r="F28" s="23">
        <v>11</v>
      </c>
      <c r="G28" s="8" t="s">
        <v>14</v>
      </c>
      <c r="H28" s="8"/>
      <c r="I28" s="8"/>
      <c r="J28" s="8"/>
      <c r="K28" s="8"/>
      <c r="L28" s="8"/>
      <c r="M28" s="6"/>
      <c r="N28" s="6"/>
      <c r="O28" s="6"/>
      <c r="P28" s="6"/>
      <c r="Q28" s="11"/>
      <c r="R28" s="12">
        <f>[3]Sheet1!E16</f>
        <v>11</v>
      </c>
      <c r="S28" s="15">
        <v>100</v>
      </c>
      <c r="T28" s="57">
        <f t="shared" si="0"/>
        <v>0.11</v>
      </c>
      <c r="U28" s="13" t="s">
        <v>126</v>
      </c>
    </row>
    <row r="29" spans="1:21" ht="25.5" x14ac:dyDescent="0.2">
      <c r="A29" s="6">
        <v>14</v>
      </c>
      <c r="B29" s="5" t="str">
        <f>[3]Sheet1!D17</f>
        <v>sas241120/edu216151/11/283386</v>
      </c>
      <c r="C29" s="8" t="s">
        <v>10</v>
      </c>
      <c r="D29" s="8" t="s">
        <v>13</v>
      </c>
      <c r="E29" s="23">
        <v>11</v>
      </c>
      <c r="F29" s="23">
        <v>11</v>
      </c>
      <c r="G29" s="8" t="s">
        <v>14</v>
      </c>
      <c r="H29" s="8"/>
      <c r="I29" s="8"/>
      <c r="J29" s="8"/>
      <c r="K29" s="8"/>
      <c r="L29" s="8"/>
      <c r="M29" s="6"/>
      <c r="N29" s="6"/>
      <c r="O29" s="6"/>
      <c r="P29" s="6"/>
      <c r="Q29" s="11"/>
      <c r="R29" s="12">
        <f>[3]Sheet1!E17</f>
        <v>10.5</v>
      </c>
      <c r="S29" s="15">
        <v>100</v>
      </c>
      <c r="T29" s="57">
        <f t="shared" si="0"/>
        <v>0.105</v>
      </c>
      <c r="U29" s="13" t="s">
        <v>126</v>
      </c>
    </row>
    <row r="30" spans="1:21" ht="25.5" x14ac:dyDescent="0.2">
      <c r="A30" s="6">
        <v>15</v>
      </c>
      <c r="B30" s="5" t="str">
        <f>[3]Sheet1!D18</f>
        <v>sas241120/edu216151/11/z2gr56</v>
      </c>
      <c r="C30" s="8" t="s">
        <v>10</v>
      </c>
      <c r="D30" s="8" t="s">
        <v>13</v>
      </c>
      <c r="E30" s="23">
        <v>11</v>
      </c>
      <c r="F30" s="23">
        <v>11</v>
      </c>
      <c r="G30" s="8" t="s">
        <v>14</v>
      </c>
      <c r="H30" s="8"/>
      <c r="I30" s="8"/>
      <c r="J30" s="8"/>
      <c r="K30" s="8"/>
      <c r="L30" s="8"/>
      <c r="M30" s="6"/>
      <c r="N30" s="6"/>
      <c r="O30" s="6"/>
      <c r="P30" s="6"/>
      <c r="Q30" s="11"/>
      <c r="R30" s="12">
        <f>[3]Sheet1!E18</f>
        <v>9</v>
      </c>
      <c r="S30" s="15">
        <v>100</v>
      </c>
      <c r="T30" s="57">
        <f t="shared" si="0"/>
        <v>0.09</v>
      </c>
      <c r="U30" s="13" t="s">
        <v>126</v>
      </c>
    </row>
    <row r="31" spans="1:21" ht="25.5" x14ac:dyDescent="0.2">
      <c r="A31" s="6">
        <v>16</v>
      </c>
      <c r="B31" s="5" t="str">
        <f>[3]Sheet1!D19</f>
        <v>sas241120/edu216151/11/283r86</v>
      </c>
      <c r="C31" s="5" t="s">
        <v>10</v>
      </c>
      <c r="D31" s="8" t="s">
        <v>13</v>
      </c>
      <c r="E31" s="23">
        <v>11</v>
      </c>
      <c r="F31" s="23">
        <v>11</v>
      </c>
      <c r="G31" s="8" t="s">
        <v>14</v>
      </c>
      <c r="H31" s="8"/>
      <c r="I31" s="8"/>
      <c r="J31" s="8"/>
      <c r="K31" s="8"/>
      <c r="L31" s="8"/>
      <c r="M31" s="6"/>
      <c r="N31" s="6"/>
      <c r="O31" s="6"/>
      <c r="P31" s="6"/>
      <c r="Q31" s="11"/>
      <c r="R31" s="12">
        <f>[3]Sheet1!E19</f>
        <v>9</v>
      </c>
      <c r="S31" s="15">
        <v>100</v>
      </c>
      <c r="T31" s="57">
        <f t="shared" si="0"/>
        <v>0.09</v>
      </c>
      <c r="U31" s="13" t="s">
        <v>126</v>
      </c>
    </row>
    <row r="32" spans="1:21" ht="25.5" x14ac:dyDescent="0.2">
      <c r="A32" s="6">
        <v>17</v>
      </c>
      <c r="B32" s="5" t="str">
        <f>[3]Sheet1!D20</f>
        <v>sas241120/edu216151/11/2gv856</v>
      </c>
      <c r="C32" s="5" t="s">
        <v>10</v>
      </c>
      <c r="D32" s="8" t="s">
        <v>13</v>
      </c>
      <c r="E32" s="23">
        <v>11</v>
      </c>
      <c r="F32" s="23">
        <v>11</v>
      </c>
      <c r="G32" s="8" t="s">
        <v>14</v>
      </c>
      <c r="H32" s="8"/>
      <c r="I32" s="8"/>
      <c r="J32" s="8"/>
      <c r="K32" s="8"/>
      <c r="L32" s="8"/>
      <c r="M32" s="6"/>
      <c r="N32" s="6"/>
      <c r="O32" s="6"/>
      <c r="P32" s="6"/>
      <c r="Q32" s="11"/>
      <c r="R32" s="12">
        <f>[3]Sheet1!E20</f>
        <v>7</v>
      </c>
      <c r="S32" s="15">
        <v>100</v>
      </c>
      <c r="T32" s="57">
        <f t="shared" si="0"/>
        <v>7.0000000000000007E-2</v>
      </c>
      <c r="U32" s="13" t="s">
        <v>126</v>
      </c>
    </row>
    <row r="33" spans="1:21" ht="25.5" x14ac:dyDescent="0.2">
      <c r="A33" s="6">
        <v>18</v>
      </c>
      <c r="B33" s="5" t="str">
        <f>[3]Sheet1!D21</f>
        <v>sas241120/edu216151/11/g274g6</v>
      </c>
      <c r="C33" s="5" t="s">
        <v>10</v>
      </c>
      <c r="D33" s="8" t="s">
        <v>13</v>
      </c>
      <c r="E33" s="23">
        <v>11</v>
      </c>
      <c r="F33" s="23">
        <v>11</v>
      </c>
      <c r="G33" s="8" t="s">
        <v>14</v>
      </c>
      <c r="H33" s="8"/>
      <c r="I33" s="8"/>
      <c r="J33" s="8"/>
      <c r="K33" s="8"/>
      <c r="L33" s="8"/>
      <c r="M33" s="6"/>
      <c r="N33" s="6"/>
      <c r="O33" s="6"/>
      <c r="P33" s="6"/>
      <c r="Q33" s="11"/>
      <c r="R33" s="11">
        <f>[3]Sheet1!E21</f>
        <v>6</v>
      </c>
      <c r="S33" s="15">
        <v>100</v>
      </c>
      <c r="T33" s="57">
        <f t="shared" si="0"/>
        <v>0.06</v>
      </c>
      <c r="U33" s="13" t="s">
        <v>126</v>
      </c>
    </row>
    <row r="34" spans="1:21" ht="25.5" x14ac:dyDescent="0.2">
      <c r="A34" s="6">
        <v>19</v>
      </c>
      <c r="B34" s="5" t="str">
        <f>[3]Sheet1!D22</f>
        <v>sas241120/edu216151/11/6wv5w2</v>
      </c>
      <c r="C34" s="5" t="s">
        <v>10</v>
      </c>
      <c r="D34" s="8" t="s">
        <v>13</v>
      </c>
      <c r="E34" s="23">
        <v>11</v>
      </c>
      <c r="F34" s="23">
        <v>11</v>
      </c>
      <c r="G34" s="8" t="s">
        <v>14</v>
      </c>
      <c r="H34" s="8"/>
      <c r="I34" s="8"/>
      <c r="J34" s="8"/>
      <c r="K34" s="8"/>
      <c r="L34" s="8"/>
      <c r="M34" s="6"/>
      <c r="N34" s="6"/>
      <c r="O34" s="6"/>
      <c r="P34" s="6"/>
      <c r="Q34" s="11"/>
      <c r="R34" s="11">
        <f>[3]Sheet1!E22</f>
        <v>6</v>
      </c>
      <c r="S34" s="15">
        <v>100</v>
      </c>
      <c r="T34" s="57">
        <f t="shared" si="0"/>
        <v>0.06</v>
      </c>
      <c r="U34" s="13" t="s">
        <v>126</v>
      </c>
    </row>
    <row r="35" spans="1:21" ht="25.5" x14ac:dyDescent="0.2">
      <c r="A35" s="27">
        <v>20</v>
      </c>
      <c r="B35" s="60" t="str">
        <f>[3]Sheet1!D23</f>
        <v>sas241120/edu216151/11/2zrwr2</v>
      </c>
      <c r="C35" s="5" t="s">
        <v>10</v>
      </c>
      <c r="D35" s="8" t="s">
        <v>13</v>
      </c>
      <c r="E35" s="23">
        <v>11</v>
      </c>
      <c r="F35" s="23">
        <v>11</v>
      </c>
      <c r="G35" s="8" t="s">
        <v>14</v>
      </c>
      <c r="H35" s="8"/>
      <c r="I35" s="8"/>
      <c r="J35" s="8"/>
      <c r="K35" s="8"/>
      <c r="L35" s="8"/>
      <c r="M35" s="20"/>
      <c r="N35" s="20"/>
      <c r="O35" s="20"/>
      <c r="P35" s="20"/>
      <c r="Q35" s="20"/>
      <c r="R35" s="62">
        <f>[3]Sheet1!E23</f>
        <v>6</v>
      </c>
      <c r="S35" s="15">
        <v>100</v>
      </c>
      <c r="T35" s="57">
        <f t="shared" si="0"/>
        <v>0.06</v>
      </c>
      <c r="U35" s="13" t="s">
        <v>126</v>
      </c>
    </row>
    <row r="36" spans="1:21" ht="25.5" x14ac:dyDescent="0.2">
      <c r="A36" s="27">
        <v>21</v>
      </c>
      <c r="B36" s="61" t="str">
        <f>[3]Sheet1!D24</f>
        <v>sas241120/edu216151/11/v29992</v>
      </c>
      <c r="C36" s="5" t="s">
        <v>10</v>
      </c>
      <c r="D36" s="8" t="s">
        <v>13</v>
      </c>
      <c r="E36" s="23">
        <v>11</v>
      </c>
      <c r="F36" s="23">
        <v>11</v>
      </c>
      <c r="G36" s="8" t="s">
        <v>14</v>
      </c>
      <c r="H36" s="8"/>
      <c r="I36" s="8"/>
      <c r="J36" s="8"/>
      <c r="K36" s="8"/>
      <c r="L36" s="8"/>
      <c r="M36" s="21"/>
      <c r="N36" s="21"/>
      <c r="O36" s="21"/>
      <c r="P36" s="21"/>
      <c r="Q36" s="21"/>
      <c r="R36" s="53">
        <f>[3]Sheet1!E24</f>
        <v>3.5</v>
      </c>
      <c r="S36" s="15">
        <v>100</v>
      </c>
      <c r="T36" s="57">
        <f t="shared" si="0"/>
        <v>3.5000000000000003E-2</v>
      </c>
      <c r="U36" s="13" t="s">
        <v>126</v>
      </c>
    </row>
    <row r="37" spans="1:21" ht="25.5" x14ac:dyDescent="0.2">
      <c r="A37" s="27">
        <v>22</v>
      </c>
      <c r="B37" s="61" t="str">
        <f>[3]Sheet1!D25</f>
        <v>sas241120/edu216151/11/82vv32</v>
      </c>
      <c r="C37" s="5" t="s">
        <v>10</v>
      </c>
      <c r="D37" s="8" t="s">
        <v>13</v>
      </c>
      <c r="E37" s="23">
        <v>11</v>
      </c>
      <c r="F37" s="23">
        <v>11</v>
      </c>
      <c r="G37" s="8" t="s">
        <v>14</v>
      </c>
      <c r="H37" s="8"/>
      <c r="I37" s="8"/>
      <c r="J37" s="8"/>
      <c r="K37" s="8"/>
      <c r="L37" s="8"/>
      <c r="M37" s="21"/>
      <c r="N37" s="21"/>
      <c r="O37" s="21"/>
      <c r="P37" s="21"/>
      <c r="Q37" s="21"/>
      <c r="R37" s="53">
        <f>[3]Sheet1!E25</f>
        <v>3</v>
      </c>
      <c r="S37" s="15">
        <v>100</v>
      </c>
      <c r="T37" s="57">
        <f t="shared" si="0"/>
        <v>0.03</v>
      </c>
      <c r="U37" s="13" t="s">
        <v>126</v>
      </c>
    </row>
    <row r="38" spans="1:21" ht="12.75" x14ac:dyDescent="0.2">
      <c r="B38" s="4"/>
      <c r="C38" s="4"/>
      <c r="D38" s="4"/>
      <c r="E38" s="4"/>
      <c r="F38" s="4"/>
      <c r="G38" s="7"/>
      <c r="H38" s="7"/>
      <c r="I38" s="7"/>
      <c r="J38" s="7"/>
      <c r="K38" s="7"/>
      <c r="L38" s="7"/>
      <c r="M38" s="4"/>
      <c r="N38" s="4"/>
      <c r="O38" s="4"/>
      <c r="P38" s="4"/>
      <c r="Q38" s="4"/>
      <c r="R38" s="4"/>
      <c r="S38" s="4"/>
      <c r="T38" s="4"/>
      <c r="U38" s="4"/>
    </row>
    <row r="39" spans="1:21" ht="12.75" x14ac:dyDescent="0.2">
      <c r="B39" s="4"/>
      <c r="C39" s="4"/>
      <c r="D39" s="4"/>
      <c r="E39" s="4"/>
      <c r="F39" s="4"/>
      <c r="G39" s="7"/>
      <c r="H39" s="7"/>
      <c r="I39" s="7"/>
      <c r="J39" s="7"/>
      <c r="K39" s="7"/>
      <c r="L39" s="7"/>
      <c r="M39" s="4"/>
      <c r="N39" s="4"/>
      <c r="O39" s="4"/>
      <c r="P39" s="4"/>
      <c r="Q39" s="4"/>
      <c r="R39" s="4"/>
      <c r="S39" s="4"/>
      <c r="T39" s="4"/>
      <c r="U39" s="4"/>
    </row>
    <row r="40" spans="1:21" ht="12.75" x14ac:dyDescent="0.2">
      <c r="B40" s="4"/>
      <c r="C40" s="4"/>
      <c r="D40" s="4"/>
      <c r="E40" s="4"/>
      <c r="F40" s="4"/>
      <c r="G40" s="7"/>
      <c r="H40" s="7"/>
      <c r="I40" s="7"/>
      <c r="J40" s="7"/>
      <c r="K40" s="7"/>
      <c r="L40" s="7"/>
      <c r="M40" s="4"/>
      <c r="N40" s="4"/>
      <c r="O40" s="4"/>
      <c r="P40" s="4"/>
      <c r="Q40" s="4"/>
      <c r="R40" s="4"/>
      <c r="S40" s="4"/>
      <c r="T40" s="4"/>
      <c r="U40" s="4"/>
    </row>
    <row r="41" spans="1:21" ht="12.75" x14ac:dyDescent="0.2">
      <c r="B41" s="4"/>
      <c r="C41" s="4"/>
      <c r="D41" s="4"/>
      <c r="E41" s="4"/>
      <c r="F41" s="4"/>
      <c r="G41" s="7"/>
      <c r="H41" s="7"/>
      <c r="I41" s="7"/>
      <c r="J41" s="7"/>
      <c r="K41" s="7"/>
      <c r="L41" s="7"/>
      <c r="M41" s="4"/>
      <c r="N41" s="4"/>
      <c r="O41" s="4"/>
      <c r="P41" s="4"/>
      <c r="Q41" s="4"/>
      <c r="R41" s="4"/>
      <c r="S41" s="4"/>
      <c r="T41" s="4"/>
      <c r="U41" s="4"/>
    </row>
    <row r="42" spans="1:21" ht="12.75" x14ac:dyDescent="0.2">
      <c r="B42" s="4"/>
      <c r="C42" s="4"/>
      <c r="D42" s="4"/>
      <c r="E42" s="4"/>
      <c r="F42" s="4"/>
      <c r="G42" s="7"/>
      <c r="H42" s="7"/>
      <c r="I42" s="7"/>
      <c r="J42" s="7"/>
      <c r="K42" s="7"/>
      <c r="L42" s="7"/>
      <c r="M42" s="4"/>
      <c r="N42" s="4"/>
      <c r="O42" s="4"/>
      <c r="P42" s="4"/>
      <c r="Q42" s="4"/>
      <c r="R42" s="4"/>
      <c r="S42" s="4"/>
      <c r="T42" s="4"/>
      <c r="U42" s="4"/>
    </row>
    <row r="43" spans="1:21" ht="12.75" x14ac:dyDescent="0.2">
      <c r="B43" s="4"/>
      <c r="C43" s="4"/>
      <c r="D43" s="4"/>
      <c r="E43" s="4"/>
      <c r="F43" s="4"/>
      <c r="G43" s="7"/>
      <c r="H43" s="7"/>
      <c r="I43" s="7"/>
      <c r="J43" s="7"/>
      <c r="K43" s="7"/>
      <c r="L43" s="7"/>
      <c r="M43" s="4"/>
      <c r="N43" s="4"/>
      <c r="O43" s="4"/>
      <c r="P43" s="4"/>
      <c r="Q43" s="4"/>
      <c r="R43" s="4"/>
      <c r="S43" s="4"/>
      <c r="T43" s="4"/>
      <c r="U43" s="4"/>
    </row>
  </sheetData>
  <mergeCells count="10">
    <mergeCell ref="A13:U13"/>
    <mergeCell ref="A8:U8"/>
    <mergeCell ref="A9:Q9"/>
    <mergeCell ref="A3:U3"/>
    <mergeCell ref="A5:U5"/>
    <mergeCell ref="A6:U6"/>
    <mergeCell ref="A7:U7"/>
    <mergeCell ref="A10:U10"/>
    <mergeCell ref="A11:U11"/>
    <mergeCell ref="A12:U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Степанова Светлана Федоровна</cp:lastModifiedBy>
  <cp:lastPrinted>2024-10-17T06:41:06Z</cp:lastPrinted>
  <dcterms:created xsi:type="dcterms:W3CDTF">2017-09-13T09:18:13Z</dcterms:created>
  <dcterms:modified xsi:type="dcterms:W3CDTF">2024-10-18T15:51:26Z</dcterms:modified>
</cp:coreProperties>
</file>