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ОШ_2024\ПРЕДМЕТЫ\24.09_География\Итоги\"/>
    </mc:Choice>
  </mc:AlternateContent>
  <bookViews>
    <workbookView xWindow="0" yWindow="0" windowWidth="28800" windowHeight="1173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5" i="3" l="1"/>
  <c r="N65" i="3"/>
  <c r="N57" i="3"/>
  <c r="N49" i="3"/>
  <c r="P49" i="3" s="1"/>
  <c r="N51" i="3"/>
  <c r="N84" i="3"/>
  <c r="N83" i="3"/>
  <c r="N82" i="3"/>
  <c r="N81" i="3"/>
  <c r="N80" i="3"/>
  <c r="N79" i="3"/>
  <c r="N78" i="3"/>
  <c r="N77" i="3"/>
  <c r="N76" i="3"/>
  <c r="N71" i="3"/>
  <c r="N70" i="3"/>
  <c r="N69" i="3"/>
  <c r="N67" i="3"/>
  <c r="N63" i="3"/>
  <c r="N62" i="3"/>
  <c r="N61" i="3"/>
  <c r="N60" i="3"/>
  <c r="N53" i="3"/>
  <c r="N52" i="3"/>
  <c r="N46" i="3"/>
  <c r="N44" i="3"/>
  <c r="N43" i="3"/>
  <c r="N42" i="3"/>
  <c r="N37" i="3"/>
  <c r="N52" i="6"/>
  <c r="P52" i="6" s="1"/>
  <c r="N51" i="6"/>
  <c r="P51" i="6" s="1"/>
  <c r="N50" i="6"/>
  <c r="P50" i="6" s="1"/>
  <c r="N49" i="6"/>
  <c r="P49" i="6" s="1"/>
  <c r="N48" i="6"/>
  <c r="P48" i="6" s="1"/>
  <c r="N47" i="6"/>
  <c r="P47" i="6" s="1"/>
  <c r="N45" i="6"/>
  <c r="P45" i="6" s="1"/>
  <c r="N44" i="6"/>
  <c r="P44" i="6" s="1"/>
  <c r="N42" i="6"/>
  <c r="P42" i="6" s="1"/>
  <c r="N41" i="6"/>
  <c r="P41" i="6" s="1"/>
  <c r="N36" i="6"/>
  <c r="P36" i="6" s="1"/>
  <c r="P33" i="6"/>
  <c r="N26" i="6"/>
  <c r="P26" i="6" s="1"/>
  <c r="N25" i="6"/>
  <c r="P25" i="6" s="1"/>
  <c r="N24" i="6"/>
  <c r="P24" i="6" s="1"/>
  <c r="N23" i="6"/>
  <c r="P23" i="6" s="1"/>
  <c r="N21" i="6"/>
  <c r="P21" i="6" s="1"/>
  <c r="N20" i="6"/>
  <c r="P20" i="6" s="1"/>
  <c r="N35" i="5"/>
  <c r="N28" i="5"/>
  <c r="N27" i="5"/>
  <c r="N26" i="5"/>
  <c r="N20" i="5"/>
  <c r="N15" i="5"/>
  <c r="N19" i="5"/>
  <c r="N18" i="5"/>
  <c r="N79" i="4"/>
  <c r="N24" i="4"/>
  <c r="N23" i="4"/>
  <c r="P45" i="3"/>
  <c r="N32" i="3"/>
  <c r="P32" i="3" s="1"/>
  <c r="N29" i="3"/>
  <c r="P29" i="3" s="1"/>
  <c r="N28" i="3"/>
  <c r="P28" i="3" s="1"/>
  <c r="N27" i="3"/>
  <c r="P27" i="3" s="1"/>
  <c r="N26" i="3"/>
  <c r="P26" i="3" s="1"/>
  <c r="N23" i="3"/>
  <c r="P23" i="3" s="1"/>
  <c r="N22" i="3"/>
  <c r="P22" i="3" s="1"/>
  <c r="N21" i="3"/>
  <c r="P21" i="3" s="1"/>
  <c r="N19" i="3"/>
  <c r="P19" i="3" s="1"/>
  <c r="N18" i="3"/>
  <c r="P18" i="3" s="1"/>
  <c r="N17" i="3"/>
  <c r="P17" i="3" s="1"/>
  <c r="N15" i="3"/>
  <c r="P15" i="3" s="1"/>
  <c r="N46" i="2"/>
  <c r="P46" i="2" s="1"/>
  <c r="N45" i="2"/>
  <c r="P45" i="2" s="1"/>
  <c r="N24" i="2"/>
  <c r="P24" i="2" s="1"/>
  <c r="N23" i="2"/>
  <c r="P23" i="2" s="1"/>
  <c r="N22" i="2"/>
  <c r="P22" i="2" s="1"/>
  <c r="N21" i="2"/>
  <c r="P21" i="2" s="1"/>
  <c r="N19" i="2"/>
  <c r="P19" i="2" s="1"/>
  <c r="N18" i="2"/>
  <c r="P18" i="2" s="1"/>
  <c r="N17" i="2"/>
  <c r="P17" i="2" s="1"/>
  <c r="N15" i="2"/>
  <c r="P15" i="2" s="1"/>
  <c r="N51" i="2"/>
  <c r="P51" i="2" s="1"/>
  <c r="N49" i="2"/>
  <c r="P49" i="2" s="1"/>
  <c r="N42" i="2"/>
  <c r="P42" i="2" s="1"/>
  <c r="N41" i="2"/>
  <c r="P41" i="2" s="1"/>
  <c r="N40" i="2"/>
  <c r="P40" i="2" s="1"/>
  <c r="N39" i="2"/>
  <c r="P39" i="2" s="1"/>
  <c r="N33" i="2"/>
  <c r="P33" i="2" s="1"/>
  <c r="N32" i="2"/>
  <c r="P32" i="2" s="1"/>
  <c r="N31" i="2"/>
  <c r="P31" i="2" s="1"/>
  <c r="N30" i="2"/>
  <c r="P30" i="2" s="1"/>
  <c r="N28" i="2"/>
  <c r="P28" i="2" s="1"/>
  <c r="N27" i="2"/>
  <c r="P27" i="2" s="1"/>
  <c r="N70" i="4" l="1"/>
  <c r="N75" i="4"/>
  <c r="N68" i="4"/>
  <c r="N67" i="4"/>
  <c r="N60" i="4"/>
  <c r="N59" i="4"/>
  <c r="N58" i="4"/>
  <c r="N56" i="4"/>
  <c r="N55" i="4"/>
  <c r="N54" i="4"/>
  <c r="N53" i="4"/>
  <c r="N52" i="4"/>
  <c r="N51" i="4"/>
  <c r="N50" i="4"/>
  <c r="N45" i="4"/>
  <c r="N44" i="4"/>
  <c r="N43" i="4"/>
  <c r="N40" i="4"/>
  <c r="N39" i="4"/>
  <c r="N35" i="4"/>
  <c r="N30" i="4"/>
  <c r="N27" i="4"/>
  <c r="N26" i="4"/>
  <c r="N25" i="4"/>
  <c r="N22" i="4"/>
  <c r="N21" i="4"/>
  <c r="N19" i="4"/>
  <c r="N18" i="4"/>
  <c r="N16" i="4"/>
  <c r="N15" i="4"/>
  <c r="N37" i="6"/>
  <c r="N34" i="6"/>
  <c r="N32" i="6"/>
  <c r="N31" i="6"/>
  <c r="N24" i="5"/>
  <c r="N22" i="5"/>
  <c r="N17" i="5"/>
  <c r="N16" i="5"/>
</calcChain>
</file>

<file path=xl/sharedStrings.xml><?xml version="1.0" encoding="utf-8"?>
<sst xmlns="http://schemas.openxmlformats.org/spreadsheetml/2006/main" count="1723" uniqueCount="358">
  <si>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</si>
  <si>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</si>
  <si>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</si>
  <si>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</si>
  <si>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</si>
  <si>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</si>
  <si>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 xml:space="preserve">Председатель жюри: </t>
  </si>
  <si>
    <t>Члены жюри:</t>
  </si>
  <si>
    <t>Результат (победитель/призер/                                  участник)</t>
  </si>
  <si>
    <t>Город</t>
  </si>
  <si>
    <t>г. Чебоксары</t>
  </si>
  <si>
    <t>Эффективность участия                          (%)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</si>
  <si>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МАОУ "СОШ №65" г. Чебоксары</t>
    </r>
  </si>
  <si>
    <t>МАОУ "СОШ №65</t>
  </si>
  <si>
    <t>Тестовый тур</t>
  </si>
  <si>
    <t>Аналит. тур - зад.1</t>
  </si>
  <si>
    <t>Аналит. тур - зад.2</t>
  </si>
  <si>
    <t>Аналит. тур - зад.3</t>
  </si>
  <si>
    <t>Аналит. тур - зад.4</t>
  </si>
  <si>
    <t>Аналит. тур - зад.5</t>
  </si>
  <si>
    <r>
      <t xml:space="preserve">Члены жюри: </t>
    </r>
    <r>
      <rPr>
        <b/>
        <i/>
        <sz val="11"/>
        <rFont val="Arial"/>
        <family val="2"/>
        <charset val="204"/>
      </rPr>
      <t>Федотова С.Д., учитель географии</t>
    </r>
  </si>
  <si>
    <t>Члены жюри: Федотова С.Д., учитель географии</t>
  </si>
  <si>
    <t>Председатель жюри: Степанова С.Ф., завуч</t>
  </si>
  <si>
    <t>Иштекова Н.В., учитель географии</t>
  </si>
  <si>
    <t>Класс, в котором обучается</t>
  </si>
  <si>
    <t>Класс, за который выступает</t>
  </si>
  <si>
    <t>ФИО наставника (полностью)</t>
  </si>
  <si>
    <t>Михайлова М.В., учитель географии</t>
  </si>
  <si>
    <t>Класс, за которвй выступает</t>
  </si>
  <si>
    <t>Михайлова М.В, учитель географии</t>
  </si>
  <si>
    <r>
      <t xml:space="preserve">Место проведения: </t>
    </r>
    <r>
      <rPr>
        <b/>
        <i/>
        <sz val="12"/>
        <rFont val="Times New Roman"/>
        <family val="1"/>
        <charset val="204"/>
      </rPr>
      <t>МАОУ "СОШ №65" г. Чебоксары</t>
    </r>
  </si>
  <si>
    <t>участник</t>
  </si>
  <si>
    <t>призер</t>
  </si>
  <si>
    <r>
      <t xml:space="preserve">Дата проведения: </t>
    </r>
    <r>
      <rPr>
        <b/>
        <i/>
        <sz val="11"/>
        <rFont val="Arial"/>
        <family val="2"/>
        <charset val="204"/>
      </rPr>
      <t>24 сентября 2024</t>
    </r>
  </si>
  <si>
    <t>Протокол школьного этапа этапа всероссийской олимпиады школьников по географии  в 2024-2025 уч.г</t>
  </si>
  <si>
    <t>Михайлов А.Г., учитель  географии</t>
  </si>
  <si>
    <t>Михайлов А.Г.-учитель  географии</t>
  </si>
  <si>
    <t>Михайлов А.Г., учитель географии</t>
  </si>
  <si>
    <t>Г10-01-2024</t>
  </si>
  <si>
    <t>Теорет. тур - зад.1</t>
  </si>
  <si>
    <t>Теорет. тур - зад.2</t>
  </si>
  <si>
    <t>Теорет. тур - зад.3</t>
  </si>
  <si>
    <t>Теорет. тур - зад.4</t>
  </si>
  <si>
    <t>Теорет. тур - зад.5</t>
  </si>
  <si>
    <t>Тестовая часть</t>
  </si>
  <si>
    <t>Аналит. часть - зад.1</t>
  </si>
  <si>
    <t>Аналит. часть - зад.2</t>
  </si>
  <si>
    <t>Аналит. часть - зад.3</t>
  </si>
  <si>
    <t>Аналит. часть - зад.4</t>
  </si>
  <si>
    <t>Аналит. часть - зад.5</t>
  </si>
  <si>
    <t>Г5-27-2024</t>
  </si>
  <si>
    <t>5з</t>
  </si>
  <si>
    <t>Федотова Светлана Дмитриевна</t>
  </si>
  <si>
    <t>Г5-32-2024</t>
  </si>
  <si>
    <t>5р</t>
  </si>
  <si>
    <t>Г5-35-2024</t>
  </si>
  <si>
    <t>5и</t>
  </si>
  <si>
    <t>Г5-40-2024</t>
  </si>
  <si>
    <t>Г5-30-2024</t>
  </si>
  <si>
    <t>Г5-34-2024</t>
  </si>
  <si>
    <t>Г5-29-2024</t>
  </si>
  <si>
    <t>Г5-26-2024</t>
  </si>
  <si>
    <t>Г5-31-2024</t>
  </si>
  <si>
    <t>Г5-41-2024</t>
  </si>
  <si>
    <t>МАОУ "СОШ №66</t>
  </si>
  <si>
    <t>Г5-38-2024</t>
  </si>
  <si>
    <t>Г5-39-2024</t>
  </si>
  <si>
    <t>Г5-42-2024</t>
  </si>
  <si>
    <t>Г5-37-2024</t>
  </si>
  <si>
    <t>Г5-33-2024</t>
  </si>
  <si>
    <t>Г5-36-2024</t>
  </si>
  <si>
    <t>6и</t>
  </si>
  <si>
    <t>Г6-65-2024</t>
  </si>
  <si>
    <t>Г6-53-2024</t>
  </si>
  <si>
    <t>6п</t>
  </si>
  <si>
    <t>Г6-62-2024</t>
  </si>
  <si>
    <t>Г6-70-2024</t>
  </si>
  <si>
    <t>6е</t>
  </si>
  <si>
    <t>Г6-73-2024</t>
  </si>
  <si>
    <t>Г6-67-2024</t>
  </si>
  <si>
    <t>Г7-77-2024</t>
  </si>
  <si>
    <t>Г6-68-2024</t>
  </si>
  <si>
    <t>Г6-46-2024</t>
  </si>
  <si>
    <t>Г6-54-2024</t>
  </si>
  <si>
    <t>Г6-66-2024</t>
  </si>
  <si>
    <t>Г6-55-2024</t>
  </si>
  <si>
    <t>Г6-57-2024</t>
  </si>
  <si>
    <t>Г6-49-2024</t>
  </si>
  <si>
    <t>Г6-61-2024</t>
  </si>
  <si>
    <t>Г6-63-2024</t>
  </si>
  <si>
    <t>Г6-71-2024</t>
  </si>
  <si>
    <t>Г6-47-2024</t>
  </si>
  <si>
    <t>Г6-64-2024</t>
  </si>
  <si>
    <t>Г6-69-2024</t>
  </si>
  <si>
    <t>Г6-72-2024</t>
  </si>
  <si>
    <t>Г6-48-2024</t>
  </si>
  <si>
    <t>Г6-50-2024</t>
  </si>
  <si>
    <t>Г6-60-2024</t>
  </si>
  <si>
    <t>Г6-51-2024</t>
  </si>
  <si>
    <t>Г6-59-2024</t>
  </si>
  <si>
    <t>Г6-52-2024</t>
  </si>
  <si>
    <t>Г6-56-2024</t>
  </si>
  <si>
    <t>Г6-58-2024</t>
  </si>
  <si>
    <t>МАОУ "СОШ №67</t>
  </si>
  <si>
    <t>7б</t>
  </si>
  <si>
    <t>Г7-58-2024</t>
  </si>
  <si>
    <t>7р</t>
  </si>
  <si>
    <t>Г7-71-2024</t>
  </si>
  <si>
    <t>Г7-49-2024</t>
  </si>
  <si>
    <t>7и</t>
  </si>
  <si>
    <t>Г7-50-2024</t>
  </si>
  <si>
    <t>Г7-60-2024</t>
  </si>
  <si>
    <t>Г7-70-2024</t>
  </si>
  <si>
    <t>Г7-53-2024</t>
  </si>
  <si>
    <t>Г7-48-2024</t>
  </si>
  <si>
    <t>Г7-57-2024</t>
  </si>
  <si>
    <t>Г7-59-2024</t>
  </si>
  <si>
    <t>Г7-47-2024</t>
  </si>
  <si>
    <t>Г7-56-2024</t>
  </si>
  <si>
    <t>Г7-62-2024</t>
  </si>
  <si>
    <t>Г7-69-2024</t>
  </si>
  <si>
    <t>Г7-72-2024</t>
  </si>
  <si>
    <t>Г7-74-2024</t>
  </si>
  <si>
    <t>Г7-46-2024</t>
  </si>
  <si>
    <t>Г7-61-2024</t>
  </si>
  <si>
    <t>Г7-63-2024</t>
  </si>
  <si>
    <t>Г7-64-2024</t>
  </si>
  <si>
    <t>Г7-65-2024</t>
  </si>
  <si>
    <t>Г7-67-2024</t>
  </si>
  <si>
    <t>Г7-68-2024</t>
  </si>
  <si>
    <t>Г7-73-2024</t>
  </si>
  <si>
    <t>Г7-75-2024</t>
  </si>
  <si>
    <t>Г7-55-2024</t>
  </si>
  <si>
    <t>Г7-78-2024</t>
  </si>
  <si>
    <t>Г8-17-2024</t>
  </si>
  <si>
    <t>8б</t>
  </si>
  <si>
    <t>Г8-19-2024</t>
  </si>
  <si>
    <t>Г8-16-2024</t>
  </si>
  <si>
    <t>Г8-18-2024</t>
  </si>
  <si>
    <t>Г8-20-2024</t>
  </si>
  <si>
    <t>Г8-24-2024</t>
  </si>
  <si>
    <t>Г8-21-2024</t>
  </si>
  <si>
    <t>Г8-23-2024</t>
  </si>
  <si>
    <t>Г8-22-2024</t>
  </si>
  <si>
    <t>Г9-52-2024</t>
  </si>
  <si>
    <t>9г</t>
  </si>
  <si>
    <t>Г9-42-2024</t>
  </si>
  <si>
    <t>9в</t>
  </si>
  <si>
    <t>Г9-53-2024</t>
  </si>
  <si>
    <t>Г9-58-2024</t>
  </si>
  <si>
    <t>Г9-54-2024</t>
  </si>
  <si>
    <t>Г9-56-2024</t>
  </si>
  <si>
    <t>Г9-38-2024</t>
  </si>
  <si>
    <t>Г9-49-2024</t>
  </si>
  <si>
    <t>Г9-41-2024</t>
  </si>
  <si>
    <t>Г9-44-2024</t>
  </si>
  <si>
    <t>Г9-37-2024</t>
  </si>
  <si>
    <t>Г9-36-2024</t>
  </si>
  <si>
    <t>Г9-39-2024</t>
  </si>
  <si>
    <t>Г9-47-2024</t>
  </si>
  <si>
    <t>Г9-50-2024</t>
  </si>
  <si>
    <t>Г9-51-2024</t>
  </si>
  <si>
    <t>Г10-13-2024</t>
  </si>
  <si>
    <t>10м</t>
  </si>
  <si>
    <t>Г10-02-2024</t>
  </si>
  <si>
    <t>10г</t>
  </si>
  <si>
    <t>Г10-04-2024</t>
  </si>
  <si>
    <t>Г10-07-2027</t>
  </si>
  <si>
    <t>Г10-10-2024</t>
  </si>
  <si>
    <t>Г10-03-2024</t>
  </si>
  <si>
    <t>Г10-06-2024</t>
  </si>
  <si>
    <t>Г10-08-2024</t>
  </si>
  <si>
    <t>Количество участников: 9</t>
  </si>
  <si>
    <t>Г11-06-2024</t>
  </si>
  <si>
    <t>11п</t>
  </si>
  <si>
    <t>Г11-05-2024</t>
  </si>
  <si>
    <t>Г11-04-2024</t>
  </si>
  <si>
    <t>Г11-01-2024</t>
  </si>
  <si>
    <t>Г11-07-2024</t>
  </si>
  <si>
    <t>11м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</si>
  <si>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5</t>
    </r>
  </si>
  <si>
    <t>Г8-10-2024</t>
  </si>
  <si>
    <t>Михайлов Алексей Григорьевич</t>
  </si>
  <si>
    <t>победитель</t>
  </si>
  <si>
    <t>Г8-11-2024</t>
  </si>
  <si>
    <t>8н</t>
  </si>
  <si>
    <t>Г8-09-2024</t>
  </si>
  <si>
    <t>8е</t>
  </si>
  <si>
    <t>Г8-08-2024</t>
  </si>
  <si>
    <t>Г9-01-2024</t>
  </si>
  <si>
    <t>Г9-02-2024</t>
  </si>
  <si>
    <t>Г9-03-2024</t>
  </si>
  <si>
    <t>9с</t>
  </si>
  <si>
    <t>Г9-04-2024</t>
  </si>
  <si>
    <t>Г7-09-2024</t>
  </si>
  <si>
    <t>Г7-10-2024</t>
  </si>
  <si>
    <t>7т</t>
  </si>
  <si>
    <t>Г7-35-2024</t>
  </si>
  <si>
    <t>Г7-36-2024</t>
  </si>
  <si>
    <t>Г7-04-2024</t>
  </si>
  <si>
    <t>7е</t>
  </si>
  <si>
    <t>Г7-07-2024</t>
  </si>
  <si>
    <t>Г7-34-2024</t>
  </si>
  <si>
    <t>Г7-02-2024</t>
  </si>
  <si>
    <t>Г7-32-2024</t>
  </si>
  <si>
    <t>Г7-30-2024</t>
  </si>
  <si>
    <t>Г7-33-2024</t>
  </si>
  <si>
    <t>Г7-25-2024</t>
  </si>
  <si>
    <t>Г7-26-2024</t>
  </si>
  <si>
    <t>Г7-44-2024</t>
  </si>
  <si>
    <t>7в</t>
  </si>
  <si>
    <t>Г7-08-2024</t>
  </si>
  <si>
    <t>Г7-38-2024</t>
  </si>
  <si>
    <t>Г7-41-2024</t>
  </si>
  <si>
    <t>Г7-42-2024</t>
  </si>
  <si>
    <t>Г7-43-2024</t>
  </si>
  <si>
    <t>Г7-01-2024</t>
  </si>
  <si>
    <t>Г7-03-2024</t>
  </si>
  <si>
    <t>Г7-27-2024</t>
  </si>
  <si>
    <t>Г7-37-2024</t>
  </si>
  <si>
    <t>Г7-28-2024</t>
  </si>
  <si>
    <t>Г7-31-2024</t>
  </si>
  <si>
    <t>Г7-39-2024</t>
  </si>
  <si>
    <t>Г7-05-2024</t>
  </si>
  <si>
    <t>Г7-06-2024</t>
  </si>
  <si>
    <t>Г7-29-2024</t>
  </si>
  <si>
    <t>Г7-40-2024</t>
  </si>
  <si>
    <t>7д</t>
  </si>
  <si>
    <t>Г5-20-2024</t>
  </si>
  <si>
    <t>5о</t>
  </si>
  <si>
    <t>Г5-24-2024</t>
  </si>
  <si>
    <t>5м</t>
  </si>
  <si>
    <t>Г5-46-2024</t>
  </si>
  <si>
    <t>Г5-18-2024</t>
  </si>
  <si>
    <t>Г5-17-2024</t>
  </si>
  <si>
    <t>Г5-21-2024</t>
  </si>
  <si>
    <t>Г5-25-2024</t>
  </si>
  <si>
    <t>Г5-47-2024</t>
  </si>
  <si>
    <t>Г5-14-2024</t>
  </si>
  <si>
    <t>Г5-23-2024</t>
  </si>
  <si>
    <t>Г5-15-2024</t>
  </si>
  <si>
    <t>5н</t>
  </si>
  <si>
    <t>Г5-22-2024</t>
  </si>
  <si>
    <t>Г5-19-2024</t>
  </si>
  <si>
    <t>Г5-16-2024</t>
  </si>
  <si>
    <t>Г5-03-2024</t>
  </si>
  <si>
    <t>Михайлова Марина Викторовна</t>
  </si>
  <si>
    <t>Г5-05-2024</t>
  </si>
  <si>
    <t>Г5-11-2024</t>
  </si>
  <si>
    <t>Г5-08-2024</t>
  </si>
  <si>
    <t>Г5-02-2024</t>
  </si>
  <si>
    <t>Г5-09-2024</t>
  </si>
  <si>
    <t>Г5-07-2024</t>
  </si>
  <si>
    <t>Г5-01-2024</t>
  </si>
  <si>
    <t>Г5-04-2024</t>
  </si>
  <si>
    <t>5л</t>
  </si>
  <si>
    <t>5е</t>
  </si>
  <si>
    <t>5б</t>
  </si>
  <si>
    <t>Количество участников: 41</t>
  </si>
  <si>
    <t>Г6-11-2024</t>
  </si>
  <si>
    <t>Г6-12-2024</t>
  </si>
  <si>
    <t>Г6-04-2024</t>
  </si>
  <si>
    <t>Г6-08-2024</t>
  </si>
  <si>
    <t>Г6-09-2024</t>
  </si>
  <si>
    <t>Г6-15-2024</t>
  </si>
  <si>
    <t>Г6-13-2024</t>
  </si>
  <si>
    <t>Г6-05-2024</t>
  </si>
  <si>
    <t>Г6-01-2024</t>
  </si>
  <si>
    <t>Г6-10-2024</t>
  </si>
  <si>
    <t>Г6-03-2024</t>
  </si>
  <si>
    <t>Г6-14-2024</t>
  </si>
  <si>
    <t>Г6-06-2024</t>
  </si>
  <si>
    <t>Г6-07-2024</t>
  </si>
  <si>
    <t>6д</t>
  </si>
  <si>
    <t>6б</t>
  </si>
  <si>
    <t>6г</t>
  </si>
  <si>
    <t>Г7-12-2024</t>
  </si>
  <si>
    <t>Г7-11-2024</t>
  </si>
  <si>
    <t>Г7-18-2024</t>
  </si>
  <si>
    <t>Г7-15-2024</t>
  </si>
  <si>
    <t>Г7-17-2024</t>
  </si>
  <si>
    <t>Г7-14-2024</t>
  </si>
  <si>
    <t>Г7-13-2024</t>
  </si>
  <si>
    <t>7л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</si>
  <si>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66</t>
    </r>
  </si>
  <si>
    <t>Г8-06-2024</t>
  </si>
  <si>
    <t>Г8-02-2024</t>
  </si>
  <si>
    <t>Г8-04-2026</t>
  </si>
  <si>
    <t xml:space="preserve">призер </t>
  </si>
  <si>
    <t>Г8-05-2027</t>
  </si>
  <si>
    <t>Г8-07-20284</t>
  </si>
  <si>
    <t>Г8-03-2024</t>
  </si>
  <si>
    <t>Г8-31-2024</t>
  </si>
  <si>
    <t>Г8-01-2024</t>
  </si>
  <si>
    <t>8а</t>
  </si>
  <si>
    <t>Количество участников: 21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</si>
  <si>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38</t>
    </r>
  </si>
  <si>
    <t>Г9-18-2024</t>
  </si>
  <si>
    <t>Г9-16-2024</t>
  </si>
  <si>
    <t>Г9-27-2024</t>
  </si>
  <si>
    <t>Г9-20-2024</t>
  </si>
  <si>
    <t>Г9-12-2024</t>
  </si>
  <si>
    <t>Г9-30-2024</t>
  </si>
  <si>
    <t>Г9-17-2024</t>
  </si>
  <si>
    <t>Г9-13-2024</t>
  </si>
  <si>
    <t>Г9-19-2024</t>
  </si>
  <si>
    <t>Г9-26-2024</t>
  </si>
  <si>
    <t>Г9-23-2024</t>
  </si>
  <si>
    <t>Г9-14-2024</t>
  </si>
  <si>
    <t>Г9-21-2024</t>
  </si>
  <si>
    <t>Г9-25-2024</t>
  </si>
  <si>
    <t>Г9-15-2024</t>
  </si>
  <si>
    <t>Г9-24-2024</t>
  </si>
  <si>
    <t>Г9-22-2024</t>
  </si>
  <si>
    <t>Г9-11-2024</t>
  </si>
  <si>
    <t>9б</t>
  </si>
  <si>
    <t>9д</t>
  </si>
  <si>
    <t>Г6-37-2024</t>
  </si>
  <si>
    <t>6к</t>
  </si>
  <si>
    <t>Г6-30-2024</t>
  </si>
  <si>
    <t>6л</t>
  </si>
  <si>
    <t>Г6-31-2024</t>
  </si>
  <si>
    <t>Г6-75-2024</t>
  </si>
  <si>
    <t>6а</t>
  </si>
  <si>
    <t>Г6-39-2024</t>
  </si>
  <si>
    <t>6в</t>
  </si>
  <si>
    <t>Г6-43-2024</t>
  </si>
  <si>
    <t>Г6-38-2024</t>
  </si>
  <si>
    <t>Г6-40-2024</t>
  </si>
  <si>
    <t>Г6-28-2024</t>
  </si>
  <si>
    <t>Г6-24-2024</t>
  </si>
  <si>
    <t>Г6-36-2024</t>
  </si>
  <si>
    <t>Г6-25-2024</t>
  </si>
  <si>
    <t>Г6-35-2024</t>
  </si>
  <si>
    <t>Г6-29-2024</t>
  </si>
  <si>
    <t>Г6-23-2024</t>
  </si>
  <si>
    <t>Г6-26-2024</t>
  </si>
  <si>
    <t>Г6-41-2024</t>
  </si>
  <si>
    <t>Г6-42-2024</t>
  </si>
  <si>
    <t>Г6-27-2024</t>
  </si>
  <si>
    <t>Г6-22-2024</t>
  </si>
  <si>
    <t>Г6-32-2024</t>
  </si>
  <si>
    <t>Г6-33-2024</t>
  </si>
  <si>
    <t>Г6-34-2024</t>
  </si>
  <si>
    <t>Г6-44-2024</t>
  </si>
  <si>
    <t>Г6-77-2024</t>
  </si>
  <si>
    <t>Г6-76-2024</t>
  </si>
  <si>
    <t>Г6-45-2024</t>
  </si>
  <si>
    <t>Г6-78-2024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</si>
  <si>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70</t>
    </r>
  </si>
  <si>
    <t>Протокол школьного этапа всероссийской олимпиады школьников по географии  в 2024-2025 уч.г</t>
  </si>
  <si>
    <r>
      <t xml:space="preserve">Председатель жюри: </t>
    </r>
    <r>
      <rPr>
        <b/>
        <i/>
        <sz val="11"/>
        <rFont val="Arial"/>
        <family val="2"/>
        <charset val="204"/>
      </rPr>
      <t>Степанова С.Ф.,заместитель директора</t>
    </r>
  </si>
  <si>
    <t>Протокол школьного  этапа всероссийской олимпиады школьников по географии  в 2024-2025 уч.г</t>
  </si>
  <si>
    <t>Председатель жюри:  Степанова С.Ф., заместитель директора</t>
  </si>
  <si>
    <t>Председатель жюри: Степанова С.Ф., заместитель директора</t>
  </si>
  <si>
    <t>Федотова С.Д, , учитель географии</t>
  </si>
  <si>
    <t xml:space="preserve"> Степанова С.Ф, заместитель директора</t>
  </si>
  <si>
    <t>Степанова С.Ф, заместитель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</si>
</sst>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43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62">
    <xf numFmtId="0" fontId="0" fillId="0" borderId="0" xfId="0"/>
    <xf numFmtId="0" fontId="22" fillId="0" borderId="0" xfId="1" applyFont="1" applyAlignment="1">
      <alignment horizontal="center" vertical="top" wrapText="1"/>
    </xf>
    <xf numFmtId="0" fontId="24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left" vertical="top" wrapText="1"/>
    </xf>
    <xf numFmtId="0" fontId="21" fillId="0" borderId="0" xfId="1" applyFont="1" applyAlignment="1">
      <alignment horizontal="center" vertical="top" wrapText="1"/>
    </xf>
    <xf numFmtId="0" fontId="24" fillId="0" borderId="10" xfId="1" applyFont="1" applyBorder="1" applyAlignment="1">
      <alignment horizontal="center" vertical="top" wrapText="1"/>
    </xf>
    <xf numFmtId="0" fontId="28" fillId="0" borderId="11" xfId="1" applyFont="1" applyBorder="1" applyAlignment="1">
      <alignment horizontal="center" vertical="top" wrapText="1"/>
    </xf>
    <xf numFmtId="0" fontId="28" fillId="0" borderId="10" xfId="1" applyFont="1" applyBorder="1" applyAlignment="1">
      <alignment horizontal="center" vertical="top" wrapText="1"/>
    </xf>
    <xf numFmtId="1" fontId="28" fillId="0" borderId="10" xfId="1" applyNumberFormat="1" applyFont="1" applyBorder="1" applyAlignment="1">
      <alignment horizontal="center" vertical="top" wrapText="1"/>
    </xf>
    <xf numFmtId="0" fontId="28" fillId="0" borderId="0" xfId="1" applyFont="1"/>
    <xf numFmtId="0" fontId="29" fillId="0" borderId="0" xfId="1" applyFont="1" applyAlignment="1">
      <alignment horizontal="center"/>
    </xf>
    <xf numFmtId="0" fontId="26" fillId="0" borderId="0" xfId="0" applyFont="1"/>
    <xf numFmtId="0" fontId="26" fillId="0" borderId="10" xfId="0" applyFont="1" applyBorder="1" applyAlignment="1">
      <alignment horizontal="left" vertical="center" wrapText="1"/>
    </xf>
    <xf numFmtId="0" fontId="29" fillId="0" borderId="14" xfId="1" applyFont="1" applyBorder="1" applyAlignment="1">
      <alignment horizontal="center" vertical="top" wrapText="1"/>
    </xf>
    <xf numFmtId="0" fontId="29" fillId="0" borderId="16" xfId="1" applyFont="1" applyBorder="1" applyAlignment="1">
      <alignment horizontal="center" vertical="top" wrapText="1"/>
    </xf>
    <xf numFmtId="0" fontId="29" fillId="0" borderId="17" xfId="1" applyFont="1" applyBorder="1" applyAlignment="1">
      <alignment horizontal="center" vertical="top" wrapText="1"/>
    </xf>
    <xf numFmtId="0" fontId="29" fillId="0" borderId="18" xfId="1" applyFont="1" applyBorder="1" applyAlignment="1">
      <alignment horizontal="center" vertical="top" wrapText="1"/>
    </xf>
    <xf numFmtId="0" fontId="28" fillId="0" borderId="13" xfId="1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center" wrapText="1"/>
    </xf>
    <xf numFmtId="0" fontId="29" fillId="0" borderId="0" xfId="1" applyFont="1" applyAlignment="1">
      <alignment horizontal="center" vertical="top" wrapText="1"/>
    </xf>
    <xf numFmtId="0" fontId="26" fillId="0" borderId="11" xfId="0" applyFont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1" fontId="28" fillId="0" borderId="11" xfId="1" applyNumberFormat="1" applyFont="1" applyBorder="1" applyAlignment="1">
      <alignment horizontal="center" vertical="center" wrapText="1"/>
    </xf>
    <xf numFmtId="1" fontId="28" fillId="0" borderId="10" xfId="1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1" fontId="28" fillId="0" borderId="21" xfId="1" applyNumberFormat="1" applyFont="1" applyBorder="1" applyAlignment="1">
      <alignment horizontal="center" vertical="center" wrapText="1"/>
    </xf>
    <xf numFmtId="1" fontId="28" fillId="0" borderId="21" xfId="1" applyNumberFormat="1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8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1" applyFont="1" applyAlignment="1">
      <alignment horizontal="center" vertical="top" wrapText="1"/>
    </xf>
    <xf numFmtId="0" fontId="26" fillId="0" borderId="0" xfId="0" applyFont="1" applyAlignment="1">
      <alignment vertical="center" wrapText="1"/>
    </xf>
    <xf numFmtId="0" fontId="28" fillId="0" borderId="0" xfId="1" applyFont="1" applyAlignment="1">
      <alignment horizontal="left" vertical="top" wrapText="1"/>
    </xf>
    <xf numFmtId="0" fontId="26" fillId="0" borderId="0" xfId="0" applyFont="1" applyAlignment="1">
      <alignment horizontal="center" vertical="center" wrapText="1"/>
    </xf>
    <xf numFmtId="1" fontId="28" fillId="0" borderId="0" xfId="1" applyNumberFormat="1" applyFont="1" applyAlignment="1">
      <alignment horizontal="center" vertical="top" wrapText="1"/>
    </xf>
    <xf numFmtId="1" fontId="28" fillId="0" borderId="0" xfId="1" applyNumberFormat="1" applyFont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horizontal="left" vertical="center" wrapText="1"/>
    </xf>
    <xf numFmtId="1" fontId="26" fillId="0" borderId="0" xfId="0" applyNumberFormat="1" applyFont="1" applyAlignment="1">
      <alignment horizontal="center"/>
    </xf>
    <xf numFmtId="1" fontId="28" fillId="0" borderId="0" xfId="1" applyNumberFormat="1" applyFont="1" applyAlignment="1">
      <alignment horizontal="left" vertical="top" wrapText="1"/>
    </xf>
    <xf numFmtId="1" fontId="29" fillId="0" borderId="0" xfId="1" applyNumberFormat="1" applyFont="1" applyAlignment="1">
      <alignment horizontal="left" vertical="top" wrapText="1"/>
    </xf>
    <xf numFmtId="0" fontId="29" fillId="0" borderId="0" xfId="1" applyFont="1" applyAlignment="1">
      <alignment horizontal="left" vertical="top" wrapText="1"/>
    </xf>
    <xf numFmtId="1" fontId="29" fillId="0" borderId="0" xfId="1" applyNumberFormat="1" applyFont="1" applyAlignment="1">
      <alignment horizontal="center" vertical="top" wrapText="1"/>
    </xf>
    <xf numFmtId="1" fontId="28" fillId="0" borderId="22" xfId="1" applyNumberFormat="1" applyFont="1" applyBorder="1" applyAlignment="1">
      <alignment horizontal="center" vertical="center" wrapText="1"/>
    </xf>
    <xf numFmtId="41" fontId="26" fillId="0" borderId="0" xfId="46" applyNumberFormat="1" applyFont="1" applyBorder="1" applyAlignment="1">
      <alignment horizontal="center" vertical="top"/>
    </xf>
    <xf numFmtId="0" fontId="24" fillId="0" borderId="0" xfId="1" applyFont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" fontId="24" fillId="0" borderId="0" xfId="1" applyNumberFormat="1" applyFont="1" applyAlignment="1">
      <alignment horizontal="center" vertical="top" wrapText="1"/>
    </xf>
    <xf numFmtId="0" fontId="29" fillId="0" borderId="23" xfId="1" applyFont="1" applyBorder="1" applyAlignment="1">
      <alignment horizontal="center" vertical="top" wrapText="1"/>
    </xf>
    <xf numFmtId="0" fontId="28" fillId="0" borderId="0" xfId="1" applyFont="1" applyAlignment="1">
      <alignment horizontal="left" wrapText="1"/>
    </xf>
    <xf numFmtId="0" fontId="30" fillId="0" borderId="10" xfId="0" applyFont="1" applyBorder="1" applyAlignment="1">
      <alignment horizontal="center"/>
    </xf>
    <xf numFmtId="1" fontId="26" fillId="0" borderId="10" xfId="0" applyNumberFormat="1" applyFont="1" applyBorder="1" applyAlignment="1">
      <alignment horizontal="center" vertical="center"/>
    </xf>
    <xf numFmtId="0" fontId="29" fillId="0" borderId="14" xfId="1" applyFont="1" applyBorder="1" applyAlignment="1">
      <alignment horizontal="center" vertical="center" wrapText="1"/>
    </xf>
    <xf numFmtId="0" fontId="29" fillId="0" borderId="16" xfId="1" applyFont="1" applyBorder="1" applyAlignment="1">
      <alignment horizontal="center" vertical="center" wrapText="1"/>
    </xf>
    <xf numFmtId="0" fontId="29" fillId="0" borderId="17" xfId="1" applyFont="1" applyBorder="1" applyAlignment="1">
      <alignment horizontal="center" vertical="center" wrapText="1"/>
    </xf>
    <xf numFmtId="0" fontId="29" fillId="0" borderId="19" xfId="1" applyFont="1" applyBorder="1" applyAlignment="1">
      <alignment horizontal="center" vertical="center" wrapText="1"/>
    </xf>
    <xf numFmtId="0" fontId="29" fillId="0" borderId="18" xfId="1" applyFont="1" applyBorder="1" applyAlignment="1">
      <alignment horizontal="center" vertical="center" wrapText="1"/>
    </xf>
    <xf numFmtId="0" fontId="29" fillId="0" borderId="23" xfId="1" applyFont="1" applyBorder="1" applyAlignment="1">
      <alignment horizontal="center" vertical="center" wrapText="1"/>
    </xf>
    <xf numFmtId="0" fontId="29" fillId="0" borderId="24" xfId="1" applyFont="1" applyBorder="1" applyAlignment="1">
      <alignment horizontal="center" vertical="center" wrapText="1"/>
    </xf>
    <xf numFmtId="0" fontId="29" fillId="0" borderId="21" xfId="1" applyFont="1" applyBorder="1" applyAlignment="1">
      <alignment horizontal="center" vertical="center" wrapText="1"/>
    </xf>
    <xf numFmtId="0" fontId="29" fillId="0" borderId="25" xfId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0" fontId="29" fillId="0" borderId="12" xfId="1" applyFont="1" applyBorder="1" applyAlignment="1">
      <alignment horizontal="center" vertical="top" wrapText="1"/>
    </xf>
    <xf numFmtId="0" fontId="29" fillId="0" borderId="24" xfId="1" applyFont="1" applyBorder="1" applyAlignment="1">
      <alignment horizontal="center" vertical="top" wrapText="1"/>
    </xf>
    <xf numFmtId="0" fontId="26" fillId="0" borderId="10" xfId="0" applyFont="1" applyBorder="1" applyAlignment="1">
      <alignment horizontal="left" vertical="center"/>
    </xf>
    <xf numFmtId="0" fontId="28" fillId="0" borderId="10" xfId="1" applyFont="1" applyBorder="1" applyAlignment="1">
      <alignment horizontal="left" vertical="center" wrapText="1"/>
    </xf>
    <xf numFmtId="1" fontId="26" fillId="0" borderId="21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top" wrapText="1"/>
    </xf>
    <xf numFmtId="1" fontId="24" fillId="0" borderId="21" xfId="1" applyNumberFormat="1" applyFont="1" applyBorder="1" applyAlignment="1">
      <alignment horizontal="center" vertical="top" wrapText="1"/>
    </xf>
    <xf numFmtId="0" fontId="26" fillId="0" borderId="13" xfId="0" applyFont="1" applyBorder="1" applyAlignment="1">
      <alignment horizontal="left" vertical="center"/>
    </xf>
    <xf numFmtId="0" fontId="21" fillId="0" borderId="18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23" xfId="1" applyFont="1" applyBorder="1" applyAlignment="1">
      <alignment horizontal="center" vertical="top" wrapText="1"/>
    </xf>
    <xf numFmtId="1" fontId="26" fillId="0" borderId="0" xfId="0" applyNumberFormat="1" applyFont="1" applyAlignment="1">
      <alignment horizontal="center" vertical="center"/>
    </xf>
    <xf numFmtId="1" fontId="28" fillId="0" borderId="10" xfId="1" applyNumberFormat="1" applyFont="1" applyBorder="1" applyAlignment="1">
      <alignment horizontal="center" wrapText="1"/>
    </xf>
    <xf numFmtId="0" fontId="28" fillId="0" borderId="0" xfId="1" applyFont="1" applyAlignment="1">
      <alignment horizontal="left" vertical="center" wrapText="1"/>
    </xf>
    <xf numFmtId="0" fontId="28" fillId="0" borderId="10" xfId="1" applyFont="1" applyBorder="1" applyAlignment="1">
      <alignment horizontal="center" wrapText="1"/>
    </xf>
    <xf numFmtId="0" fontId="28" fillId="0" borderId="10" xfId="1" applyFont="1" applyBorder="1" applyAlignment="1">
      <alignment horizontal="left" wrapText="1"/>
    </xf>
    <xf numFmtId="0" fontId="26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center" wrapText="1"/>
    </xf>
    <xf numFmtId="1" fontId="26" fillId="0" borderId="10" xfId="0" applyNumberFormat="1" applyFont="1" applyBorder="1" applyAlignment="1">
      <alignment horizontal="center"/>
    </xf>
    <xf numFmtId="0" fontId="28" fillId="0" borderId="13" xfId="1" applyFont="1" applyBorder="1" applyAlignment="1">
      <alignment horizontal="center" wrapText="1"/>
    </xf>
    <xf numFmtId="0" fontId="28" fillId="0" borderId="21" xfId="1" applyFont="1" applyBorder="1" applyAlignment="1">
      <alignment horizontal="center" wrapText="1"/>
    </xf>
    <xf numFmtId="0" fontId="28" fillId="0" borderId="11" xfId="1" applyFont="1" applyBorder="1" applyAlignment="1">
      <alignment horizontal="center" wrapText="1"/>
    </xf>
    <xf numFmtId="1" fontId="28" fillId="0" borderId="11" xfId="1" applyNumberFormat="1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0" fontId="28" fillId="0" borderId="15" xfId="1" applyFont="1" applyBorder="1" applyAlignment="1">
      <alignment horizontal="center" wrapText="1"/>
    </xf>
    <xf numFmtId="0" fontId="28" fillId="0" borderId="20" xfId="1" applyFont="1" applyBorder="1" applyAlignment="1">
      <alignment horizontal="center" wrapText="1"/>
    </xf>
    <xf numFmtId="0" fontId="26" fillId="0" borderId="1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9" fillId="0" borderId="10" xfId="1" applyFont="1" applyBorder="1" applyAlignment="1">
      <alignment horizontal="center" vertical="top" wrapText="1"/>
    </xf>
    <xf numFmtId="0" fontId="26" fillId="0" borderId="10" xfId="46" applyNumberFormat="1" applyFont="1" applyBorder="1" applyAlignment="1">
      <alignment horizontal="center"/>
    </xf>
    <xf numFmtId="0" fontId="26" fillId="0" borderId="10" xfId="46" applyNumberFormat="1" applyFont="1" applyBorder="1" applyAlignment="1">
      <alignment horizontal="center" vertical="top"/>
    </xf>
    <xf numFmtId="0" fontId="29" fillId="0" borderId="10" xfId="1" applyFont="1" applyBorder="1" applyAlignment="1">
      <alignment horizontal="center" wrapText="1"/>
    </xf>
    <xf numFmtId="0" fontId="28" fillId="0" borderId="10" xfId="47" applyNumberFormat="1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1" fontId="28" fillId="0" borderId="21" xfId="1" applyNumberFormat="1" applyFont="1" applyBorder="1" applyAlignment="1">
      <alignment horizontal="center" wrapText="1"/>
    </xf>
    <xf numFmtId="1" fontId="26" fillId="0" borderId="21" xfId="0" applyNumberFormat="1" applyFont="1" applyBorder="1" applyAlignment="1">
      <alignment horizontal="center"/>
    </xf>
    <xf numFmtId="0" fontId="26" fillId="0" borderId="13" xfId="0" applyFont="1" applyBorder="1" applyAlignment="1">
      <alignment horizontal="left"/>
    </xf>
    <xf numFmtId="0" fontId="29" fillId="0" borderId="12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164" fontId="28" fillId="0" borderId="10" xfId="1" applyNumberFormat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1" fontId="28" fillId="0" borderId="11" xfId="1" applyNumberFormat="1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wrapText="1"/>
    </xf>
    <xf numFmtId="0" fontId="26" fillId="0" borderId="21" xfId="0" applyFont="1" applyBorder="1" applyAlignment="1">
      <alignment horizontal="center"/>
    </xf>
    <xf numFmtId="0" fontId="26" fillId="0" borderId="15" xfId="0" applyFont="1" applyBorder="1" applyAlignment="1">
      <alignment horizontal="center" wrapText="1"/>
    </xf>
    <xf numFmtId="1" fontId="28" fillId="0" borderId="20" xfId="1" applyNumberFormat="1" applyFont="1" applyBorder="1" applyAlignment="1">
      <alignment horizontal="center" wrapText="1"/>
    </xf>
    <xf numFmtId="0" fontId="26" fillId="0" borderId="12" xfId="0" applyFont="1" applyBorder="1" applyAlignment="1">
      <alignment horizontal="center"/>
    </xf>
    <xf numFmtId="0" fontId="28" fillId="0" borderId="12" xfId="1" applyFont="1" applyBorder="1" applyAlignment="1">
      <alignment horizontal="center" wrapText="1"/>
    </xf>
    <xf numFmtId="0" fontId="28" fillId="0" borderId="27" xfId="1" applyFont="1" applyBorder="1" applyAlignment="1">
      <alignment horizontal="center" wrapText="1"/>
    </xf>
    <xf numFmtId="0" fontId="26" fillId="0" borderId="28" xfId="0" applyFont="1" applyBorder="1" applyAlignment="1">
      <alignment horizontal="center" wrapText="1"/>
    </xf>
    <xf numFmtId="1" fontId="28" fillId="0" borderId="12" xfId="1" applyNumberFormat="1" applyFont="1" applyBorder="1" applyAlignment="1">
      <alignment horizontal="center" wrapText="1"/>
    </xf>
    <xf numFmtId="0" fontId="26" fillId="0" borderId="12" xfId="0" applyFont="1" applyBorder="1" applyAlignment="1">
      <alignment horizontal="center" vertical="center"/>
    </xf>
    <xf numFmtId="0" fontId="25" fillId="0" borderId="0" xfId="1" applyFont="1" applyAlignment="1">
      <alignment horizontal="left" vertical="top" wrapText="1"/>
    </xf>
    <xf numFmtId="0" fontId="23" fillId="0" borderId="0" xfId="1" applyFont="1" applyAlignment="1">
      <alignment horizontal="left" vertical="top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left" vertical="top" wrapText="1"/>
    </xf>
    <xf numFmtId="0" fontId="29" fillId="0" borderId="0" xfId="1" applyFont="1" applyAlignment="1">
      <alignment horizontal="center" vertical="top" wrapText="1"/>
    </xf>
    <xf numFmtId="0" fontId="32" fillId="0" borderId="0" xfId="1" applyFont="1" applyAlignment="1">
      <alignment horizontal="left" vertical="top" wrapText="1"/>
    </xf>
    <xf numFmtId="0" fontId="33" fillId="0" borderId="0" xfId="1" applyFont="1" applyAlignment="1">
      <alignment horizontal="left" vertical="top" wrapText="1"/>
    </xf>
    <xf numFmtId="0" fontId="29" fillId="0" borderId="0" xfId="1" applyFont="1" applyAlignment="1">
      <alignment horizontal="left"/>
    </xf>
    <xf numFmtId="0" fontId="29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21" fillId="0" borderId="0" xfId="1" applyFont="1" applyAlignment="1">
      <alignment vertical="top" wrapText="1"/>
    </xf>
    <xf numFmtId="0" fontId="36" fillId="0" borderId="0" xfId="0" applyFont="1"/>
    <xf numFmtId="0" fontId="37" fillId="0" borderId="0" xfId="1" applyFont="1" applyAlignment="1">
      <alignment horizontal="left" vertical="top" wrapText="1"/>
    </xf>
    <xf numFmtId="0" fontId="38" fillId="0" borderId="0" xfId="0" applyFont="1"/>
    <xf numFmtId="0" fontId="38" fillId="0" borderId="0" xfId="0" applyFont="1" applyAlignment="1">
      <alignment horizontal="center"/>
    </xf>
    <xf numFmtId="0" fontId="37" fillId="0" borderId="0" xfId="1" applyFont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center" wrapText="1"/>
    </xf>
    <xf numFmtId="0" fontId="38" fillId="0" borderId="0" xfId="0" applyFont="1" applyAlignment="1">
      <alignment vertical="top"/>
    </xf>
    <xf numFmtId="0" fontId="38" fillId="0" borderId="0" xfId="0" applyFont="1" applyAlignment="1">
      <alignment horizontal="center" vertical="top"/>
    </xf>
    <xf numFmtId="0" fontId="38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9" fillId="0" borderId="0" xfId="1" applyFont="1" applyAlignment="1">
      <alignment vertical="top" wrapText="1"/>
    </xf>
    <xf numFmtId="0" fontId="28" fillId="0" borderId="0" xfId="1" applyFont="1" applyAlignment="1">
      <alignment horizontal="left" vertical="top" wrapText="1"/>
    </xf>
    <xf numFmtId="0" fontId="40" fillId="0" borderId="0" xfId="1" applyFont="1" applyAlignment="1">
      <alignment horizontal="left" vertical="top" wrapText="1"/>
    </xf>
    <xf numFmtId="0" fontId="41" fillId="0" borderId="0" xfId="1" applyFont="1" applyAlignment="1">
      <alignment horizontal="left" vertical="top" wrapText="1"/>
    </xf>
    <xf numFmtId="0" fontId="41" fillId="0" borderId="0" xfId="1" applyFont="1" applyAlignment="1">
      <alignment vertical="top" wrapText="1"/>
    </xf>
    <xf numFmtId="0" fontId="42" fillId="0" borderId="0" xfId="0" applyFont="1"/>
    <xf numFmtId="0" fontId="24" fillId="0" borderId="0" xfId="1" applyFont="1" applyAlignment="1">
      <alignment horizontal="left" vertical="top" wrapText="1"/>
    </xf>
    <xf numFmtId="0" fontId="42" fillId="0" borderId="0" xfId="0" applyFont="1"/>
  </cellXfs>
  <cellStyles count="50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Обычный 7 4 2" xfId="48"/>
    <cellStyle name="Плохой 2" xfId="40"/>
    <cellStyle name="Пояснение 2" xfId="41"/>
    <cellStyle name="Примечание 2" xfId="42"/>
    <cellStyle name="Примечание 2 2" xfId="49"/>
    <cellStyle name="Процентный" xfId="47" builtinId="5"/>
    <cellStyle name="Связанная ячейка 2" xfId="43"/>
    <cellStyle name="Текст предупреждения 2" xfId="44"/>
    <cellStyle name="Финансовый" xfId="46" builtinId="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64"/>
  <sheetViews>
    <sheetView topLeftCell="A28" zoomScale="66" zoomScaleNormal="66" workbookViewId="0">
      <selection activeCell="L69" sqref="L69"/>
    </sheetView>
  </sheetViews>
  <sheetFormatPr defaultRowHeight="12" x14ac:dyDescent="0.2"/>
  <cols>
    <col min="2" max="2" width="15.6640625" customWidth="1"/>
    <col min="3" max="3" width="21.83203125" customWidth="1"/>
    <col min="4" max="4" width="24.83203125" customWidth="1"/>
    <col min="5" max="5" width="11.5" customWidth="1"/>
    <col min="6" max="6" width="9.33203125" style="34"/>
    <col min="7" max="7" width="48.6640625" customWidth="1"/>
    <col min="8" max="8" width="8.1640625" customWidth="1"/>
    <col min="9" max="9" width="8.83203125" customWidth="1"/>
    <col min="10" max="10" width="11.5" customWidth="1"/>
    <col min="11" max="11" width="11.6640625" customWidth="1"/>
    <col min="12" max="12" width="9.5" customWidth="1"/>
    <col min="13" max="13" width="11.83203125" customWidth="1"/>
    <col min="14" max="14" width="14" customWidth="1"/>
    <col min="15" max="15" width="13.83203125" customWidth="1"/>
    <col min="16" max="16" width="12.6640625" customWidth="1"/>
    <col min="17" max="17" width="31.1640625" customWidth="1"/>
  </cols>
  <sheetData>
    <row r="2" spans="1:21" ht="15" x14ac:dyDescent="0.25">
      <c r="C2" s="101" t="s">
        <v>352</v>
      </c>
      <c r="D2" s="100"/>
      <c r="E2" s="100"/>
      <c r="F2" s="103"/>
      <c r="G2" s="100"/>
      <c r="H2" s="100"/>
    </row>
    <row r="3" spans="1:21" ht="15" x14ac:dyDescent="0.2">
      <c r="A3" s="1"/>
      <c r="B3" s="1"/>
      <c r="C3" s="1"/>
      <c r="D3" s="1"/>
      <c r="E3" s="1"/>
      <c r="F3" s="1"/>
      <c r="H3" s="1"/>
      <c r="I3" s="1"/>
      <c r="J3" s="1"/>
      <c r="K3" s="1"/>
      <c r="L3" s="1"/>
    </row>
    <row r="4" spans="1:21" ht="15" x14ac:dyDescent="0.2">
      <c r="A4" s="133" t="s">
        <v>258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21" ht="15" x14ac:dyDescent="0.2">
      <c r="A5" s="133" t="s">
        <v>33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21" ht="15" x14ac:dyDescent="0.25">
      <c r="A6" s="134" t="s">
        <v>12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21" ht="15" x14ac:dyDescent="0.2">
      <c r="A7" s="135" t="s">
        <v>354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8" spans="1:21" ht="15" x14ac:dyDescent="0.2">
      <c r="A8" s="135" t="s">
        <v>21</v>
      </c>
      <c r="B8" s="135"/>
      <c r="C8" s="135"/>
      <c r="D8" s="135"/>
      <c r="E8" s="135"/>
      <c r="F8" s="135"/>
      <c r="G8" s="135"/>
      <c r="H8" s="135"/>
      <c r="I8" s="135"/>
      <c r="J8" s="135"/>
      <c r="K8" s="2"/>
      <c r="L8" s="2"/>
    </row>
    <row r="9" spans="1:21" ht="14.25" x14ac:dyDescent="0.2">
      <c r="A9" s="130" t="s">
        <v>27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</row>
    <row r="10" spans="1:21" ht="14.25" x14ac:dyDescent="0.2">
      <c r="A10" s="130" t="s">
        <v>23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</row>
    <row r="11" spans="1:21" ht="14.25" x14ac:dyDescent="0.2">
      <c r="A11" s="130" t="s">
        <v>35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</row>
    <row r="12" spans="1:21" ht="12.75" x14ac:dyDescent="0.2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21" ht="16.5" thickBot="1" x14ac:dyDescent="0.3">
      <c r="A13" s="11"/>
      <c r="B13" s="11"/>
      <c r="C13" s="12"/>
      <c r="D13" s="11"/>
      <c r="E13" s="11"/>
      <c r="F13" s="33"/>
      <c r="G13" s="11"/>
      <c r="H13" s="11"/>
      <c r="I13" s="11"/>
      <c r="J13" s="11"/>
      <c r="K13" s="11"/>
      <c r="L13" s="11"/>
    </row>
    <row r="14" spans="1:21" ht="94.5" x14ac:dyDescent="0.2">
      <c r="A14" s="15" t="s">
        <v>0</v>
      </c>
      <c r="B14" s="16" t="s">
        <v>1</v>
      </c>
      <c r="C14" s="18" t="s">
        <v>9</v>
      </c>
      <c r="D14" s="15" t="s">
        <v>2</v>
      </c>
      <c r="E14" s="15" t="s">
        <v>24</v>
      </c>
      <c r="F14" s="17" t="s">
        <v>25</v>
      </c>
      <c r="G14" s="79" t="s">
        <v>26</v>
      </c>
      <c r="H14" s="79" t="s">
        <v>14</v>
      </c>
      <c r="I14" s="80" t="s">
        <v>15</v>
      </c>
      <c r="J14" s="80" t="s">
        <v>16</v>
      </c>
      <c r="K14" s="81" t="s">
        <v>17</v>
      </c>
      <c r="L14" s="17" t="s">
        <v>18</v>
      </c>
      <c r="M14" s="15" t="s">
        <v>19</v>
      </c>
      <c r="N14" s="17" t="s">
        <v>4</v>
      </c>
      <c r="O14" s="15" t="s">
        <v>5</v>
      </c>
      <c r="P14" s="18" t="s">
        <v>11</v>
      </c>
      <c r="Q14" s="70" t="s">
        <v>8</v>
      </c>
      <c r="R14" s="21"/>
      <c r="S14" s="21"/>
      <c r="T14" s="21"/>
      <c r="U14" s="21"/>
    </row>
    <row r="15" spans="1:21" ht="18.75" customHeight="1" x14ac:dyDescent="0.2">
      <c r="A15" s="23">
        <v>1</v>
      </c>
      <c r="B15" s="20" t="s">
        <v>245</v>
      </c>
      <c r="C15" s="23" t="s">
        <v>10</v>
      </c>
      <c r="D15" s="23" t="s">
        <v>13</v>
      </c>
      <c r="E15" s="23" t="s">
        <v>255</v>
      </c>
      <c r="F15" s="20">
        <v>5</v>
      </c>
      <c r="G15" s="73" t="s">
        <v>246</v>
      </c>
      <c r="H15" s="23">
        <v>8</v>
      </c>
      <c r="I15" s="23">
        <v>7</v>
      </c>
      <c r="J15" s="23">
        <v>12</v>
      </c>
      <c r="K15" s="26">
        <v>0</v>
      </c>
      <c r="L15" s="26">
        <v>0</v>
      </c>
      <c r="M15" s="26">
        <v>1</v>
      </c>
      <c r="N15" s="26">
        <f t="shared" ref="N15" si="0">H15+I15+J15+K15+L15+M15</f>
        <v>28</v>
      </c>
      <c r="O15" s="26">
        <v>70</v>
      </c>
      <c r="P15" s="26">
        <f>N15*100/O15</f>
        <v>40</v>
      </c>
      <c r="Q15" s="23" t="s">
        <v>31</v>
      </c>
      <c r="R15" s="40"/>
      <c r="S15" s="40"/>
      <c r="T15" s="40"/>
      <c r="U15" s="6"/>
    </row>
    <row r="16" spans="1:21" ht="24" customHeight="1" x14ac:dyDescent="0.2">
      <c r="A16" s="23">
        <v>2</v>
      </c>
      <c r="B16" s="20" t="s">
        <v>50</v>
      </c>
      <c r="C16" s="23" t="s">
        <v>10</v>
      </c>
      <c r="D16" s="23" t="s">
        <v>13</v>
      </c>
      <c r="E16" s="23" t="s">
        <v>51</v>
      </c>
      <c r="F16" s="20">
        <v>5</v>
      </c>
      <c r="G16" s="73" t="s">
        <v>52</v>
      </c>
      <c r="H16" s="23">
        <v>6</v>
      </c>
      <c r="I16" s="23">
        <v>6</v>
      </c>
      <c r="J16" s="23">
        <v>11.5</v>
      </c>
      <c r="K16" s="26">
        <v>0</v>
      </c>
      <c r="L16" s="26">
        <v>0</v>
      </c>
      <c r="M16" s="26">
        <v>3</v>
      </c>
      <c r="N16" s="23">
        <v>26.5</v>
      </c>
      <c r="O16" s="26">
        <v>70</v>
      </c>
      <c r="P16" s="26">
        <v>38</v>
      </c>
      <c r="Q16" s="23" t="s">
        <v>31</v>
      </c>
      <c r="R16" s="40"/>
      <c r="S16" s="36"/>
      <c r="T16" s="44"/>
      <c r="U16" s="44"/>
    </row>
    <row r="17" spans="1:21" ht="24" customHeight="1" x14ac:dyDescent="0.2">
      <c r="A17" s="23">
        <v>3</v>
      </c>
      <c r="B17" s="20" t="s">
        <v>247</v>
      </c>
      <c r="C17" s="23" t="s">
        <v>10</v>
      </c>
      <c r="D17" s="23" t="s">
        <v>13</v>
      </c>
      <c r="E17" s="23" t="s">
        <v>256</v>
      </c>
      <c r="F17" s="23">
        <v>5</v>
      </c>
      <c r="G17" s="73" t="s">
        <v>246</v>
      </c>
      <c r="H17" s="23">
        <v>8</v>
      </c>
      <c r="I17" s="23">
        <v>1</v>
      </c>
      <c r="J17" s="23">
        <v>12</v>
      </c>
      <c r="K17" s="26">
        <v>1</v>
      </c>
      <c r="L17" s="26">
        <v>0</v>
      </c>
      <c r="M17" s="23">
        <v>3</v>
      </c>
      <c r="N17" s="26">
        <f t="shared" ref="N17:N19" si="1">H17+I17+J17+K17+L17+M17</f>
        <v>25</v>
      </c>
      <c r="O17" s="26">
        <v>70</v>
      </c>
      <c r="P17" s="26">
        <f t="shared" ref="P17:P19" si="2">N17*100/O17</f>
        <v>35.714285714285715</v>
      </c>
      <c r="Q17" s="23" t="s">
        <v>31</v>
      </c>
      <c r="R17" s="40"/>
      <c r="S17" s="36"/>
      <c r="T17" s="44"/>
      <c r="U17" s="44"/>
    </row>
    <row r="18" spans="1:21" ht="24" customHeight="1" x14ac:dyDescent="0.2">
      <c r="A18" s="23">
        <v>4</v>
      </c>
      <c r="B18" s="20" t="s">
        <v>248</v>
      </c>
      <c r="C18" s="23" t="s">
        <v>10</v>
      </c>
      <c r="D18" s="23" t="s">
        <v>64</v>
      </c>
      <c r="E18" s="23" t="s">
        <v>255</v>
      </c>
      <c r="F18" s="23">
        <v>5</v>
      </c>
      <c r="G18" s="73" t="s">
        <v>246</v>
      </c>
      <c r="H18" s="23">
        <v>9</v>
      </c>
      <c r="I18" s="23">
        <v>1</v>
      </c>
      <c r="J18" s="23">
        <v>5</v>
      </c>
      <c r="K18" s="26">
        <v>0</v>
      </c>
      <c r="L18" s="26">
        <v>0</v>
      </c>
      <c r="M18" s="23">
        <v>6</v>
      </c>
      <c r="N18" s="26">
        <f t="shared" si="1"/>
        <v>21</v>
      </c>
      <c r="O18" s="26">
        <v>70</v>
      </c>
      <c r="P18" s="26">
        <f t="shared" si="2"/>
        <v>30</v>
      </c>
      <c r="Q18" s="23" t="s">
        <v>31</v>
      </c>
      <c r="R18" s="40"/>
      <c r="S18" s="36"/>
      <c r="T18" s="44"/>
      <c r="U18" s="44"/>
    </row>
    <row r="19" spans="1:21" ht="17.25" customHeight="1" x14ac:dyDescent="0.2">
      <c r="A19" s="23">
        <v>5</v>
      </c>
      <c r="B19" s="20" t="s">
        <v>245</v>
      </c>
      <c r="C19" s="23" t="s">
        <v>10</v>
      </c>
      <c r="D19" s="23" t="s">
        <v>13</v>
      </c>
      <c r="E19" s="23" t="s">
        <v>255</v>
      </c>
      <c r="F19" s="20">
        <v>5</v>
      </c>
      <c r="G19" s="73" t="s">
        <v>246</v>
      </c>
      <c r="H19" s="23">
        <v>6</v>
      </c>
      <c r="I19" s="23">
        <v>7</v>
      </c>
      <c r="J19" s="23">
        <v>8</v>
      </c>
      <c r="K19" s="26">
        <v>0</v>
      </c>
      <c r="L19" s="26">
        <v>0</v>
      </c>
      <c r="M19" s="23">
        <v>0</v>
      </c>
      <c r="N19" s="26">
        <f t="shared" si="1"/>
        <v>21</v>
      </c>
      <c r="O19" s="26">
        <v>70</v>
      </c>
      <c r="P19" s="26">
        <f t="shared" si="2"/>
        <v>30</v>
      </c>
      <c r="Q19" s="23" t="s">
        <v>31</v>
      </c>
      <c r="R19" s="41"/>
      <c r="S19" s="42"/>
      <c r="T19" s="52"/>
      <c r="U19" s="43"/>
    </row>
    <row r="20" spans="1:21" ht="16.5" customHeight="1" x14ac:dyDescent="0.2">
      <c r="A20" s="23">
        <v>6</v>
      </c>
      <c r="B20" s="20" t="s">
        <v>53</v>
      </c>
      <c r="C20" s="23" t="s">
        <v>10</v>
      </c>
      <c r="D20" s="23" t="s">
        <v>13</v>
      </c>
      <c r="E20" s="23" t="s">
        <v>54</v>
      </c>
      <c r="F20" s="20">
        <v>5</v>
      </c>
      <c r="G20" s="73" t="s">
        <v>52</v>
      </c>
      <c r="H20" s="23">
        <v>7</v>
      </c>
      <c r="I20" s="23">
        <v>6.5</v>
      </c>
      <c r="J20" s="23">
        <v>6.5</v>
      </c>
      <c r="K20" s="26">
        <v>0</v>
      </c>
      <c r="L20" s="26">
        <v>0</v>
      </c>
      <c r="M20" s="26">
        <v>1</v>
      </c>
      <c r="N20" s="26">
        <v>21</v>
      </c>
      <c r="O20" s="26">
        <v>70</v>
      </c>
      <c r="P20" s="26">
        <v>30</v>
      </c>
      <c r="Q20" s="23" t="s">
        <v>31</v>
      </c>
      <c r="R20" s="41"/>
      <c r="S20" s="42"/>
      <c r="T20" s="52"/>
      <c r="U20" s="43"/>
    </row>
    <row r="21" spans="1:21" ht="18.75" customHeight="1" x14ac:dyDescent="0.2">
      <c r="A21" s="23">
        <v>7</v>
      </c>
      <c r="B21" s="20" t="s">
        <v>249</v>
      </c>
      <c r="C21" s="23" t="s">
        <v>10</v>
      </c>
      <c r="D21" s="23" t="s">
        <v>13</v>
      </c>
      <c r="E21" s="23" t="s">
        <v>256</v>
      </c>
      <c r="F21" s="20">
        <v>5</v>
      </c>
      <c r="G21" s="73" t="s">
        <v>246</v>
      </c>
      <c r="H21" s="23">
        <v>3</v>
      </c>
      <c r="I21" s="23">
        <v>3</v>
      </c>
      <c r="J21" s="23">
        <v>9</v>
      </c>
      <c r="K21" s="26">
        <v>0</v>
      </c>
      <c r="L21" s="26">
        <v>1</v>
      </c>
      <c r="M21" s="23">
        <v>0</v>
      </c>
      <c r="N21" s="26">
        <f>H21+I21+J21+K21+L21+M21</f>
        <v>16</v>
      </c>
      <c r="O21" s="26">
        <v>70</v>
      </c>
      <c r="P21" s="26">
        <f t="shared" ref="P21:P24" si="3">N21*100/O21</f>
        <v>22.857142857142858</v>
      </c>
      <c r="Q21" s="23" t="s">
        <v>31</v>
      </c>
      <c r="R21" s="41"/>
      <c r="S21" s="42"/>
      <c r="T21" s="44"/>
      <c r="U21" s="43"/>
    </row>
    <row r="22" spans="1:21" ht="18" customHeight="1" x14ac:dyDescent="0.2">
      <c r="A22" s="23">
        <v>8</v>
      </c>
      <c r="B22" s="20" t="s">
        <v>249</v>
      </c>
      <c r="C22" s="23" t="s">
        <v>10</v>
      </c>
      <c r="D22" s="23" t="s">
        <v>13</v>
      </c>
      <c r="E22" s="23" t="s">
        <v>256</v>
      </c>
      <c r="F22" s="20">
        <v>5</v>
      </c>
      <c r="G22" s="73" t="s">
        <v>246</v>
      </c>
      <c r="H22" s="23">
        <v>3</v>
      </c>
      <c r="I22" s="23">
        <v>3</v>
      </c>
      <c r="J22" s="23">
        <v>9</v>
      </c>
      <c r="K22" s="26">
        <v>0</v>
      </c>
      <c r="L22" s="26">
        <v>1</v>
      </c>
      <c r="M22" s="23">
        <v>0</v>
      </c>
      <c r="N22" s="26">
        <f>H22+I22+J22+K22+L22+M22</f>
        <v>16</v>
      </c>
      <c r="O22" s="26">
        <v>70</v>
      </c>
      <c r="P22" s="26">
        <f t="shared" si="3"/>
        <v>22.857142857142858</v>
      </c>
      <c r="Q22" s="23" t="s">
        <v>31</v>
      </c>
      <c r="R22" s="41"/>
      <c r="S22" s="42"/>
      <c r="T22" s="52"/>
      <c r="U22" s="43"/>
    </row>
    <row r="23" spans="1:21" ht="22.5" customHeight="1" x14ac:dyDescent="0.2">
      <c r="A23" s="23">
        <v>9</v>
      </c>
      <c r="B23" s="20" t="s">
        <v>250</v>
      </c>
      <c r="C23" s="23" t="s">
        <v>10</v>
      </c>
      <c r="D23" s="23" t="s">
        <v>13</v>
      </c>
      <c r="E23" s="23" t="s">
        <v>257</v>
      </c>
      <c r="F23" s="20">
        <v>5</v>
      </c>
      <c r="G23" s="73" t="s">
        <v>246</v>
      </c>
      <c r="H23" s="23">
        <v>4</v>
      </c>
      <c r="I23" s="23">
        <v>5</v>
      </c>
      <c r="J23" s="23">
        <v>0</v>
      </c>
      <c r="K23" s="26">
        <v>1</v>
      </c>
      <c r="L23" s="26">
        <v>0</v>
      </c>
      <c r="M23" s="23">
        <v>5</v>
      </c>
      <c r="N23" s="26">
        <f t="shared" ref="N23:N24" si="4">H23+I23+J23+K23+L23+M23</f>
        <v>15</v>
      </c>
      <c r="O23" s="26">
        <v>70</v>
      </c>
      <c r="P23" s="26">
        <f t="shared" si="3"/>
        <v>21.428571428571427</v>
      </c>
      <c r="Q23" s="23" t="s">
        <v>31</v>
      </c>
      <c r="R23" s="41"/>
      <c r="S23" s="42"/>
      <c r="T23" s="52"/>
      <c r="U23" s="43"/>
    </row>
    <row r="24" spans="1:21" ht="22.5" customHeight="1" x14ac:dyDescent="0.2">
      <c r="A24" s="23">
        <v>10</v>
      </c>
      <c r="B24" s="20" t="s">
        <v>251</v>
      </c>
      <c r="C24" s="23" t="s">
        <v>10</v>
      </c>
      <c r="D24" s="23" t="s">
        <v>13</v>
      </c>
      <c r="E24" s="23" t="s">
        <v>256</v>
      </c>
      <c r="F24" s="20">
        <v>5</v>
      </c>
      <c r="G24" s="73" t="s">
        <v>246</v>
      </c>
      <c r="H24" s="23">
        <v>5</v>
      </c>
      <c r="I24" s="23">
        <v>5</v>
      </c>
      <c r="J24" s="23">
        <v>4</v>
      </c>
      <c r="K24" s="26">
        <v>0</v>
      </c>
      <c r="L24" s="26">
        <v>0</v>
      </c>
      <c r="M24" s="23">
        <v>0</v>
      </c>
      <c r="N24" s="26">
        <f t="shared" si="4"/>
        <v>14</v>
      </c>
      <c r="O24" s="26">
        <v>70</v>
      </c>
      <c r="P24" s="26">
        <f t="shared" si="3"/>
        <v>20</v>
      </c>
      <c r="Q24" s="23" t="s">
        <v>31</v>
      </c>
      <c r="R24" s="41"/>
      <c r="S24" s="42"/>
      <c r="T24" s="52"/>
      <c r="U24" s="43"/>
    </row>
    <row r="25" spans="1:21" ht="18.75" customHeight="1" x14ac:dyDescent="0.2">
      <c r="A25" s="23">
        <v>11</v>
      </c>
      <c r="B25" s="20" t="s">
        <v>228</v>
      </c>
      <c r="C25" s="23" t="s">
        <v>10</v>
      </c>
      <c r="D25" s="117" t="s">
        <v>13</v>
      </c>
      <c r="E25" s="20" t="s">
        <v>229</v>
      </c>
      <c r="F25" s="118">
        <v>5</v>
      </c>
      <c r="G25" s="73" t="s">
        <v>182</v>
      </c>
      <c r="H25" s="23">
        <v>7</v>
      </c>
      <c r="I25" s="23">
        <v>5</v>
      </c>
      <c r="J25" s="23">
        <v>0</v>
      </c>
      <c r="K25" s="26">
        <v>0</v>
      </c>
      <c r="L25" s="26">
        <v>0</v>
      </c>
      <c r="M25" s="23">
        <v>1</v>
      </c>
      <c r="N25" s="23">
        <v>13</v>
      </c>
      <c r="O25" s="26">
        <v>70</v>
      </c>
      <c r="P25" s="26">
        <v>18.571428571428573</v>
      </c>
      <c r="Q25" s="23" t="s">
        <v>31</v>
      </c>
      <c r="R25" s="41"/>
      <c r="S25" s="42"/>
      <c r="T25" s="44"/>
      <c r="U25" s="43"/>
    </row>
    <row r="26" spans="1:21" ht="16.5" customHeight="1" x14ac:dyDescent="0.2">
      <c r="A26" s="23">
        <v>12</v>
      </c>
      <c r="B26" s="20" t="s">
        <v>230</v>
      </c>
      <c r="C26" s="23" t="s">
        <v>10</v>
      </c>
      <c r="D26" s="117" t="s">
        <v>13</v>
      </c>
      <c r="E26" s="20" t="s">
        <v>231</v>
      </c>
      <c r="F26" s="118">
        <v>5</v>
      </c>
      <c r="G26" s="73" t="s">
        <v>182</v>
      </c>
      <c r="H26" s="23">
        <v>5</v>
      </c>
      <c r="I26" s="23">
        <v>4</v>
      </c>
      <c r="J26" s="23">
        <v>2</v>
      </c>
      <c r="K26" s="26">
        <v>0</v>
      </c>
      <c r="L26" s="26">
        <v>2</v>
      </c>
      <c r="M26" s="23">
        <v>0</v>
      </c>
      <c r="N26" s="23">
        <v>13</v>
      </c>
      <c r="O26" s="26">
        <v>70</v>
      </c>
      <c r="P26" s="26">
        <v>18.571428571428573</v>
      </c>
      <c r="Q26" s="23" t="s">
        <v>31</v>
      </c>
      <c r="R26" s="41"/>
      <c r="S26" s="42"/>
      <c r="T26" s="44"/>
      <c r="U26" s="44"/>
    </row>
    <row r="27" spans="1:21" ht="17.25" customHeight="1" x14ac:dyDescent="0.2">
      <c r="A27" s="23">
        <v>13</v>
      </c>
      <c r="B27" s="20" t="s">
        <v>232</v>
      </c>
      <c r="C27" s="23" t="s">
        <v>10</v>
      </c>
      <c r="D27" s="117" t="s">
        <v>13</v>
      </c>
      <c r="E27" s="20" t="s">
        <v>231</v>
      </c>
      <c r="F27" s="118">
        <v>5</v>
      </c>
      <c r="G27" s="73" t="s">
        <v>182</v>
      </c>
      <c r="H27" s="23">
        <v>5</v>
      </c>
      <c r="I27" s="23">
        <v>0.5</v>
      </c>
      <c r="J27" s="23">
        <v>4</v>
      </c>
      <c r="K27" s="26">
        <v>0</v>
      </c>
      <c r="L27" s="26">
        <v>3</v>
      </c>
      <c r="M27" s="23">
        <v>0</v>
      </c>
      <c r="N27" s="23">
        <f t="shared" ref="N27:N28" si="5">SUM(H27:M27)</f>
        <v>12.5</v>
      </c>
      <c r="O27" s="26">
        <v>70</v>
      </c>
      <c r="P27" s="26">
        <f t="shared" ref="P27:P28" si="6">N27/O27*100</f>
        <v>17.857142857142858</v>
      </c>
      <c r="Q27" s="23" t="s">
        <v>31</v>
      </c>
      <c r="R27" s="41"/>
      <c r="S27" s="42"/>
      <c r="T27" s="44"/>
      <c r="U27" s="43"/>
    </row>
    <row r="28" spans="1:21" ht="15" customHeight="1" x14ac:dyDescent="0.2">
      <c r="A28" s="23">
        <v>14</v>
      </c>
      <c r="B28" s="20" t="s">
        <v>233</v>
      </c>
      <c r="C28" s="23" t="s">
        <v>10</v>
      </c>
      <c r="D28" s="117" t="s">
        <v>13</v>
      </c>
      <c r="E28" s="20" t="s">
        <v>229</v>
      </c>
      <c r="F28" s="118">
        <v>5</v>
      </c>
      <c r="G28" s="73" t="s">
        <v>182</v>
      </c>
      <c r="H28" s="23">
        <v>4</v>
      </c>
      <c r="I28" s="23">
        <v>3</v>
      </c>
      <c r="J28" s="23">
        <v>0</v>
      </c>
      <c r="K28" s="26">
        <v>1</v>
      </c>
      <c r="L28" s="26">
        <v>3</v>
      </c>
      <c r="M28" s="23">
        <v>1</v>
      </c>
      <c r="N28" s="23">
        <f t="shared" si="5"/>
        <v>12</v>
      </c>
      <c r="O28" s="26">
        <v>70</v>
      </c>
      <c r="P28" s="26">
        <f t="shared" si="6"/>
        <v>17.142857142857142</v>
      </c>
      <c r="Q28" s="23" t="s">
        <v>31</v>
      </c>
      <c r="R28" s="41"/>
      <c r="S28" s="42"/>
      <c r="T28" s="52"/>
      <c r="U28" s="43"/>
    </row>
    <row r="29" spans="1:21" ht="18" customHeight="1" x14ac:dyDescent="0.2">
      <c r="A29" s="23">
        <v>15</v>
      </c>
      <c r="B29" s="20" t="s">
        <v>55</v>
      </c>
      <c r="C29" s="23" t="s">
        <v>10</v>
      </c>
      <c r="D29" s="23" t="s">
        <v>13</v>
      </c>
      <c r="E29" s="23" t="s">
        <v>56</v>
      </c>
      <c r="F29" s="23">
        <v>5</v>
      </c>
      <c r="G29" s="73" t="s">
        <v>52</v>
      </c>
      <c r="H29" s="23">
        <v>2</v>
      </c>
      <c r="I29" s="23">
        <v>3.5</v>
      </c>
      <c r="J29" s="23">
        <v>0.5</v>
      </c>
      <c r="K29" s="26">
        <v>0</v>
      </c>
      <c r="L29" s="26">
        <v>0</v>
      </c>
      <c r="M29" s="23">
        <v>5</v>
      </c>
      <c r="N29" s="26">
        <v>11</v>
      </c>
      <c r="O29" s="26">
        <v>70</v>
      </c>
      <c r="P29" s="27">
        <v>16</v>
      </c>
      <c r="Q29" s="23" t="s">
        <v>31</v>
      </c>
      <c r="R29" s="41"/>
      <c r="S29" s="42"/>
      <c r="T29" s="52"/>
      <c r="U29" s="43"/>
    </row>
    <row r="30" spans="1:21" ht="15.75" x14ac:dyDescent="0.2">
      <c r="A30" s="23">
        <v>16</v>
      </c>
      <c r="B30" s="20" t="s">
        <v>234</v>
      </c>
      <c r="C30" s="23" t="s">
        <v>10</v>
      </c>
      <c r="D30" s="117" t="s">
        <v>13</v>
      </c>
      <c r="E30" s="20" t="s">
        <v>229</v>
      </c>
      <c r="F30" s="118">
        <v>5</v>
      </c>
      <c r="G30" s="73" t="s">
        <v>182</v>
      </c>
      <c r="H30" s="23">
        <v>3</v>
      </c>
      <c r="I30" s="23">
        <v>4</v>
      </c>
      <c r="J30" s="23">
        <v>0</v>
      </c>
      <c r="K30" s="26">
        <v>1</v>
      </c>
      <c r="L30" s="26">
        <v>2</v>
      </c>
      <c r="M30" s="23">
        <v>1</v>
      </c>
      <c r="N30" s="23">
        <f t="shared" ref="N30:N33" si="7">SUM(H30:M30)</f>
        <v>11</v>
      </c>
      <c r="O30" s="26">
        <v>70</v>
      </c>
      <c r="P30" s="26">
        <f t="shared" ref="P30:P33" si="8">N30/O30*100</f>
        <v>15.714285714285714</v>
      </c>
      <c r="Q30" s="23" t="s">
        <v>31</v>
      </c>
      <c r="R30" s="41"/>
      <c r="S30" s="42"/>
      <c r="T30" s="52"/>
      <c r="U30" s="43"/>
    </row>
    <row r="31" spans="1:21" ht="15.75" x14ac:dyDescent="0.2">
      <c r="A31" s="23">
        <v>17</v>
      </c>
      <c r="B31" s="20" t="s">
        <v>235</v>
      </c>
      <c r="C31" s="23" t="s">
        <v>10</v>
      </c>
      <c r="D31" s="117" t="s">
        <v>13</v>
      </c>
      <c r="E31" s="20" t="s">
        <v>229</v>
      </c>
      <c r="F31" s="118">
        <v>5</v>
      </c>
      <c r="G31" s="73" t="s">
        <v>182</v>
      </c>
      <c r="H31" s="23">
        <v>6</v>
      </c>
      <c r="I31" s="23">
        <v>4</v>
      </c>
      <c r="J31" s="23">
        <v>0</v>
      </c>
      <c r="K31" s="26">
        <v>0</v>
      </c>
      <c r="L31" s="26">
        <v>0</v>
      </c>
      <c r="M31" s="23">
        <v>1</v>
      </c>
      <c r="N31" s="23">
        <f t="shared" si="7"/>
        <v>11</v>
      </c>
      <c r="O31" s="26">
        <v>70</v>
      </c>
      <c r="P31" s="26">
        <f t="shared" si="8"/>
        <v>15.714285714285714</v>
      </c>
      <c r="Q31" s="23" t="s">
        <v>31</v>
      </c>
    </row>
    <row r="32" spans="1:21" ht="15.75" x14ac:dyDescent="0.2">
      <c r="A32" s="23">
        <v>18</v>
      </c>
      <c r="B32" s="20" t="s">
        <v>236</v>
      </c>
      <c r="C32" s="23" t="s">
        <v>10</v>
      </c>
      <c r="D32" s="117" t="s">
        <v>13</v>
      </c>
      <c r="E32" s="20" t="s">
        <v>231</v>
      </c>
      <c r="F32" s="118">
        <v>5</v>
      </c>
      <c r="G32" s="73" t="s">
        <v>182</v>
      </c>
      <c r="H32" s="23">
        <v>4</v>
      </c>
      <c r="I32" s="23">
        <v>3.5</v>
      </c>
      <c r="J32" s="23">
        <v>2</v>
      </c>
      <c r="K32" s="26">
        <v>0</v>
      </c>
      <c r="L32" s="26">
        <v>1</v>
      </c>
      <c r="M32" s="23">
        <v>0</v>
      </c>
      <c r="N32" s="23">
        <f t="shared" si="7"/>
        <v>10.5</v>
      </c>
      <c r="O32" s="26">
        <v>70</v>
      </c>
      <c r="P32" s="26">
        <f t="shared" si="8"/>
        <v>15</v>
      </c>
      <c r="Q32" s="23" t="s">
        <v>31</v>
      </c>
    </row>
    <row r="33" spans="1:17" ht="15.75" x14ac:dyDescent="0.2">
      <c r="A33" s="23">
        <v>19</v>
      </c>
      <c r="B33" s="20" t="s">
        <v>237</v>
      </c>
      <c r="C33" s="23" t="s">
        <v>10</v>
      </c>
      <c r="D33" s="117" t="s">
        <v>13</v>
      </c>
      <c r="E33" s="20" t="s">
        <v>231</v>
      </c>
      <c r="F33" s="118">
        <v>5</v>
      </c>
      <c r="G33" s="73" t="s">
        <v>182</v>
      </c>
      <c r="H33" s="23">
        <v>6</v>
      </c>
      <c r="I33" s="23">
        <v>0.5</v>
      </c>
      <c r="J33" s="23">
        <v>2</v>
      </c>
      <c r="K33" s="26">
        <v>0</v>
      </c>
      <c r="L33" s="26">
        <v>2</v>
      </c>
      <c r="M33" s="23">
        <v>0</v>
      </c>
      <c r="N33" s="23">
        <f t="shared" si="7"/>
        <v>10.5</v>
      </c>
      <c r="O33" s="26">
        <v>70</v>
      </c>
      <c r="P33" s="26">
        <f t="shared" si="8"/>
        <v>15</v>
      </c>
      <c r="Q33" s="23" t="s">
        <v>31</v>
      </c>
    </row>
    <row r="34" spans="1:17" ht="15.75" x14ac:dyDescent="0.2">
      <c r="A34" s="23">
        <v>20</v>
      </c>
      <c r="B34" s="20" t="s">
        <v>57</v>
      </c>
      <c r="C34" s="23" t="s">
        <v>10</v>
      </c>
      <c r="D34" s="23" t="s">
        <v>13</v>
      </c>
      <c r="E34" s="23" t="s">
        <v>56</v>
      </c>
      <c r="F34" s="20">
        <v>5</v>
      </c>
      <c r="G34" s="73" t="s">
        <v>52</v>
      </c>
      <c r="H34" s="23">
        <v>8</v>
      </c>
      <c r="I34" s="23">
        <v>0.5</v>
      </c>
      <c r="J34" s="23">
        <v>1.5</v>
      </c>
      <c r="K34" s="26">
        <v>0</v>
      </c>
      <c r="L34" s="26">
        <v>0</v>
      </c>
      <c r="M34" s="23">
        <v>0</v>
      </c>
      <c r="N34" s="26">
        <v>10</v>
      </c>
      <c r="O34" s="26">
        <v>70</v>
      </c>
      <c r="P34" s="26">
        <v>14</v>
      </c>
      <c r="Q34" s="23" t="s">
        <v>31</v>
      </c>
    </row>
    <row r="35" spans="1:17" ht="15.75" x14ac:dyDescent="0.2">
      <c r="A35" s="23">
        <v>21</v>
      </c>
      <c r="B35" s="20" t="s">
        <v>58</v>
      </c>
      <c r="C35" s="23" t="s">
        <v>10</v>
      </c>
      <c r="D35" s="23" t="s">
        <v>13</v>
      </c>
      <c r="E35" s="23" t="s">
        <v>54</v>
      </c>
      <c r="F35" s="20">
        <v>5</v>
      </c>
      <c r="G35" s="73" t="s">
        <v>52</v>
      </c>
      <c r="H35" s="23">
        <v>6</v>
      </c>
      <c r="I35" s="23">
        <v>4</v>
      </c>
      <c r="J35" s="23">
        <v>0</v>
      </c>
      <c r="K35" s="26">
        <v>0</v>
      </c>
      <c r="L35" s="26">
        <v>0</v>
      </c>
      <c r="M35" s="23">
        <v>0</v>
      </c>
      <c r="N35" s="26">
        <v>10</v>
      </c>
      <c r="O35" s="26">
        <v>70</v>
      </c>
      <c r="P35" s="26">
        <v>14</v>
      </c>
      <c r="Q35" s="23" t="s">
        <v>31</v>
      </c>
    </row>
    <row r="36" spans="1:17" ht="15.75" x14ac:dyDescent="0.2">
      <c r="A36" s="23">
        <v>22</v>
      </c>
      <c r="B36" s="20" t="s">
        <v>59</v>
      </c>
      <c r="C36" s="23" t="s">
        <v>10</v>
      </c>
      <c r="D36" s="23" t="s">
        <v>13</v>
      </c>
      <c r="E36" s="23" t="s">
        <v>56</v>
      </c>
      <c r="F36" s="20">
        <v>5</v>
      </c>
      <c r="G36" s="73" t="s">
        <v>52</v>
      </c>
      <c r="H36" s="23">
        <v>4</v>
      </c>
      <c r="I36" s="23">
        <v>3.5</v>
      </c>
      <c r="J36" s="23">
        <v>2</v>
      </c>
      <c r="K36" s="26">
        <v>0</v>
      </c>
      <c r="L36" s="26">
        <v>0</v>
      </c>
      <c r="M36" s="23">
        <v>0</v>
      </c>
      <c r="N36" s="23">
        <v>9.5</v>
      </c>
      <c r="O36" s="26">
        <v>70</v>
      </c>
      <c r="P36" s="26">
        <v>14</v>
      </c>
      <c r="Q36" s="23" t="s">
        <v>31</v>
      </c>
    </row>
    <row r="37" spans="1:17" ht="15.75" x14ac:dyDescent="0.2">
      <c r="A37" s="23">
        <v>23</v>
      </c>
      <c r="B37" s="20" t="s">
        <v>60</v>
      </c>
      <c r="C37" s="23" t="s">
        <v>10</v>
      </c>
      <c r="D37" s="23" t="s">
        <v>13</v>
      </c>
      <c r="E37" s="23" t="s">
        <v>54</v>
      </c>
      <c r="F37" s="20">
        <v>5</v>
      </c>
      <c r="G37" s="73" t="s">
        <v>52</v>
      </c>
      <c r="H37" s="23">
        <v>6</v>
      </c>
      <c r="I37" s="23">
        <v>2.5</v>
      </c>
      <c r="J37" s="23">
        <v>1</v>
      </c>
      <c r="K37" s="26">
        <v>0</v>
      </c>
      <c r="L37" s="26">
        <v>0</v>
      </c>
      <c r="M37" s="23">
        <v>0</v>
      </c>
      <c r="N37" s="23">
        <v>9.5</v>
      </c>
      <c r="O37" s="26">
        <v>70</v>
      </c>
      <c r="P37" s="26">
        <v>14</v>
      </c>
      <c r="Q37" s="23" t="s">
        <v>31</v>
      </c>
    </row>
    <row r="38" spans="1:17" ht="15.75" x14ac:dyDescent="0.2">
      <c r="A38" s="23">
        <v>24</v>
      </c>
      <c r="B38" s="20" t="s">
        <v>63</v>
      </c>
      <c r="C38" s="23" t="s">
        <v>10</v>
      </c>
      <c r="D38" s="23" t="s">
        <v>64</v>
      </c>
      <c r="E38" s="23" t="s">
        <v>56</v>
      </c>
      <c r="F38" s="20">
        <v>5</v>
      </c>
      <c r="G38" s="73" t="s">
        <v>52</v>
      </c>
      <c r="H38" s="23">
        <v>4</v>
      </c>
      <c r="I38" s="23">
        <v>4.5</v>
      </c>
      <c r="J38" s="23">
        <v>0</v>
      </c>
      <c r="K38" s="26">
        <v>0</v>
      </c>
      <c r="L38" s="26">
        <v>0</v>
      </c>
      <c r="M38" s="23">
        <v>0</v>
      </c>
      <c r="N38" s="23">
        <v>8.5</v>
      </c>
      <c r="O38" s="26">
        <v>70</v>
      </c>
      <c r="P38" s="26">
        <v>12</v>
      </c>
      <c r="Q38" s="23" t="s">
        <v>31</v>
      </c>
    </row>
    <row r="39" spans="1:17" ht="15.75" x14ac:dyDescent="0.2">
      <c r="A39" s="23">
        <v>25</v>
      </c>
      <c r="B39" s="20" t="s">
        <v>238</v>
      </c>
      <c r="C39" s="23" t="s">
        <v>10</v>
      </c>
      <c r="D39" s="117" t="s">
        <v>13</v>
      </c>
      <c r="E39" s="20" t="s">
        <v>229</v>
      </c>
      <c r="F39" s="118">
        <v>5</v>
      </c>
      <c r="G39" s="73" t="s">
        <v>182</v>
      </c>
      <c r="H39" s="23">
        <v>4</v>
      </c>
      <c r="I39" s="23">
        <v>3.5</v>
      </c>
      <c r="J39" s="23">
        <v>0</v>
      </c>
      <c r="K39" s="26">
        <v>0</v>
      </c>
      <c r="L39" s="26">
        <v>1</v>
      </c>
      <c r="M39" s="26">
        <v>0</v>
      </c>
      <c r="N39" s="23">
        <f t="shared" ref="N39:N42" si="9">SUM(H39:M39)</f>
        <v>8.5</v>
      </c>
      <c r="O39" s="26">
        <v>70</v>
      </c>
      <c r="P39" s="26">
        <f t="shared" ref="P39:P42" si="10">N39/O39*100</f>
        <v>12.142857142857142</v>
      </c>
      <c r="Q39" s="23" t="s">
        <v>31</v>
      </c>
    </row>
    <row r="40" spans="1:17" ht="15.75" x14ac:dyDescent="0.2">
      <c r="A40" s="23">
        <v>26</v>
      </c>
      <c r="B40" s="20" t="s">
        <v>239</v>
      </c>
      <c r="C40" s="23" t="s">
        <v>10</v>
      </c>
      <c r="D40" s="117" t="s">
        <v>13</v>
      </c>
      <c r="E40" s="20" t="s">
        <v>229</v>
      </c>
      <c r="F40" s="118">
        <v>5</v>
      </c>
      <c r="G40" s="73" t="s">
        <v>182</v>
      </c>
      <c r="H40" s="23">
        <v>5</v>
      </c>
      <c r="I40" s="23">
        <v>1.5</v>
      </c>
      <c r="J40" s="23">
        <v>1.5</v>
      </c>
      <c r="K40" s="26">
        <v>0</v>
      </c>
      <c r="L40" s="26">
        <v>0</v>
      </c>
      <c r="M40" s="23">
        <v>0</v>
      </c>
      <c r="N40" s="23">
        <f t="shared" si="9"/>
        <v>8</v>
      </c>
      <c r="O40" s="26">
        <v>70</v>
      </c>
      <c r="P40" s="26">
        <f t="shared" si="10"/>
        <v>11.428571428571429</v>
      </c>
      <c r="Q40" s="23" t="s">
        <v>31</v>
      </c>
    </row>
    <row r="41" spans="1:17" ht="15.75" x14ac:dyDescent="0.2">
      <c r="A41" s="23">
        <v>27</v>
      </c>
      <c r="B41" s="20" t="s">
        <v>240</v>
      </c>
      <c r="C41" s="23" t="s">
        <v>10</v>
      </c>
      <c r="D41" s="117" t="s">
        <v>13</v>
      </c>
      <c r="E41" s="20" t="s">
        <v>241</v>
      </c>
      <c r="F41" s="118">
        <v>5</v>
      </c>
      <c r="G41" s="73" t="s">
        <v>182</v>
      </c>
      <c r="H41" s="23">
        <v>3</v>
      </c>
      <c r="I41" s="23">
        <v>2.5</v>
      </c>
      <c r="J41" s="23">
        <v>0</v>
      </c>
      <c r="K41" s="26">
        <v>0</v>
      </c>
      <c r="L41" s="26">
        <v>0</v>
      </c>
      <c r="M41" s="26">
        <v>2</v>
      </c>
      <c r="N41" s="23">
        <f t="shared" si="9"/>
        <v>7.5</v>
      </c>
      <c r="O41" s="26">
        <v>70</v>
      </c>
      <c r="P41" s="26">
        <f t="shared" si="10"/>
        <v>10.714285714285714</v>
      </c>
      <c r="Q41" s="23" t="s">
        <v>31</v>
      </c>
    </row>
    <row r="42" spans="1:17" ht="15.75" x14ac:dyDescent="0.2">
      <c r="A42" s="23">
        <v>28</v>
      </c>
      <c r="B42" s="20" t="s">
        <v>242</v>
      </c>
      <c r="C42" s="23" t="s">
        <v>10</v>
      </c>
      <c r="D42" s="117" t="s">
        <v>13</v>
      </c>
      <c r="E42" s="20" t="s">
        <v>229</v>
      </c>
      <c r="F42" s="118">
        <v>5</v>
      </c>
      <c r="G42" s="73" t="s">
        <v>182</v>
      </c>
      <c r="H42" s="23">
        <v>5</v>
      </c>
      <c r="I42" s="23">
        <v>1.5</v>
      </c>
      <c r="J42" s="23">
        <v>0</v>
      </c>
      <c r="K42" s="26">
        <v>0</v>
      </c>
      <c r="L42" s="26">
        <v>1</v>
      </c>
      <c r="M42" s="23">
        <v>0</v>
      </c>
      <c r="N42" s="23">
        <f t="shared" si="9"/>
        <v>7.5</v>
      </c>
      <c r="O42" s="26">
        <v>70</v>
      </c>
      <c r="P42" s="26">
        <f t="shared" si="10"/>
        <v>10.714285714285714</v>
      </c>
      <c r="Q42" s="23" t="s">
        <v>31</v>
      </c>
    </row>
    <row r="43" spans="1:17" ht="15.75" x14ac:dyDescent="0.2">
      <c r="A43" s="23">
        <v>29</v>
      </c>
      <c r="B43" s="20" t="s">
        <v>61</v>
      </c>
      <c r="C43" s="23" t="s">
        <v>10</v>
      </c>
      <c r="D43" s="23" t="s">
        <v>13</v>
      </c>
      <c r="E43" s="23" t="s">
        <v>51</v>
      </c>
      <c r="F43" s="20">
        <v>5</v>
      </c>
      <c r="G43" s="73" t="s">
        <v>52</v>
      </c>
      <c r="H43" s="23">
        <v>2</v>
      </c>
      <c r="I43" s="23">
        <v>3</v>
      </c>
      <c r="J43" s="23">
        <v>0</v>
      </c>
      <c r="K43" s="26">
        <v>0</v>
      </c>
      <c r="L43" s="26">
        <v>0</v>
      </c>
      <c r="M43" s="23">
        <v>3</v>
      </c>
      <c r="N43" s="23">
        <v>8</v>
      </c>
      <c r="O43" s="26">
        <v>70</v>
      </c>
      <c r="P43" s="26">
        <v>11</v>
      </c>
      <c r="Q43" s="23" t="s">
        <v>31</v>
      </c>
    </row>
    <row r="44" spans="1:17" ht="15.75" x14ac:dyDescent="0.2">
      <c r="A44" s="23">
        <v>30</v>
      </c>
      <c r="B44" s="20" t="s">
        <v>62</v>
      </c>
      <c r="C44" s="23" t="s">
        <v>10</v>
      </c>
      <c r="D44" s="23" t="s">
        <v>13</v>
      </c>
      <c r="E44" s="23" t="s">
        <v>54</v>
      </c>
      <c r="F44" s="20">
        <v>5</v>
      </c>
      <c r="G44" s="73" t="s">
        <v>52</v>
      </c>
      <c r="H44" s="23">
        <v>6</v>
      </c>
      <c r="I44" s="23">
        <v>1.5</v>
      </c>
      <c r="J44" s="23">
        <v>0.5</v>
      </c>
      <c r="K44" s="26">
        <v>0</v>
      </c>
      <c r="L44" s="26">
        <v>0</v>
      </c>
      <c r="M44" s="23">
        <v>0</v>
      </c>
      <c r="N44" s="23">
        <v>8</v>
      </c>
      <c r="O44" s="26">
        <v>70</v>
      </c>
      <c r="P44" s="26">
        <v>11</v>
      </c>
      <c r="Q44" s="23" t="s">
        <v>31</v>
      </c>
    </row>
    <row r="45" spans="1:17" ht="15.75" x14ac:dyDescent="0.2">
      <c r="A45" s="23">
        <v>31</v>
      </c>
      <c r="B45" s="20" t="s">
        <v>252</v>
      </c>
      <c r="C45" s="23" t="s">
        <v>10</v>
      </c>
      <c r="D45" s="23" t="s">
        <v>13</v>
      </c>
      <c r="E45" s="23" t="s">
        <v>256</v>
      </c>
      <c r="F45" s="20">
        <v>5</v>
      </c>
      <c r="G45" s="73" t="s">
        <v>246</v>
      </c>
      <c r="H45" s="23">
        <v>5</v>
      </c>
      <c r="I45" s="23">
        <v>3</v>
      </c>
      <c r="J45" s="23">
        <v>0</v>
      </c>
      <c r="K45" s="26">
        <v>0</v>
      </c>
      <c r="L45" s="26">
        <v>0</v>
      </c>
      <c r="M45" s="23">
        <v>0</v>
      </c>
      <c r="N45" s="26">
        <f t="shared" ref="N45:N46" si="11">H45+I45+J45+K45+L45+M45</f>
        <v>8</v>
      </c>
      <c r="O45" s="26">
        <v>70</v>
      </c>
      <c r="P45" s="26">
        <f t="shared" ref="P45:P46" si="12">N45*100/O45</f>
        <v>11.428571428571429</v>
      </c>
      <c r="Q45" s="23" t="s">
        <v>31</v>
      </c>
    </row>
    <row r="46" spans="1:17" ht="15.75" x14ac:dyDescent="0.2">
      <c r="A46" s="23">
        <v>32</v>
      </c>
      <c r="B46" s="20" t="s">
        <v>253</v>
      </c>
      <c r="C46" s="23" t="s">
        <v>10</v>
      </c>
      <c r="D46" s="23" t="s">
        <v>13</v>
      </c>
      <c r="E46" s="23" t="s">
        <v>257</v>
      </c>
      <c r="F46" s="20">
        <v>5</v>
      </c>
      <c r="G46" s="73" t="s">
        <v>246</v>
      </c>
      <c r="H46" s="23">
        <v>5</v>
      </c>
      <c r="I46" s="23">
        <v>3</v>
      </c>
      <c r="J46" s="23">
        <v>0</v>
      </c>
      <c r="K46" s="26">
        <v>0</v>
      </c>
      <c r="L46" s="26">
        <v>0</v>
      </c>
      <c r="M46" s="23">
        <v>0</v>
      </c>
      <c r="N46" s="26">
        <f t="shared" si="11"/>
        <v>8</v>
      </c>
      <c r="O46" s="26">
        <v>70</v>
      </c>
      <c r="P46" s="26">
        <f t="shared" si="12"/>
        <v>11.428571428571429</v>
      </c>
      <c r="Q46" s="23" t="s">
        <v>31</v>
      </c>
    </row>
    <row r="47" spans="1:17" ht="15.75" x14ac:dyDescent="0.2">
      <c r="A47" s="23">
        <v>33</v>
      </c>
      <c r="B47" s="20" t="s">
        <v>65</v>
      </c>
      <c r="C47" s="23" t="s">
        <v>10</v>
      </c>
      <c r="D47" s="23" t="s">
        <v>13</v>
      </c>
      <c r="E47" s="23" t="s">
        <v>56</v>
      </c>
      <c r="F47" s="20">
        <v>5</v>
      </c>
      <c r="G47" s="73" t="s">
        <v>52</v>
      </c>
      <c r="H47" s="23">
        <v>5</v>
      </c>
      <c r="I47" s="23">
        <v>1.5</v>
      </c>
      <c r="J47" s="23">
        <v>0.5</v>
      </c>
      <c r="K47" s="26">
        <v>0</v>
      </c>
      <c r="L47" s="26">
        <v>0</v>
      </c>
      <c r="M47" s="23">
        <v>0</v>
      </c>
      <c r="N47" s="23">
        <v>7</v>
      </c>
      <c r="O47" s="26">
        <v>70</v>
      </c>
      <c r="P47" s="26">
        <v>10</v>
      </c>
      <c r="Q47" s="23" t="s">
        <v>31</v>
      </c>
    </row>
    <row r="48" spans="1:17" ht="15.75" x14ac:dyDescent="0.2">
      <c r="A48" s="23">
        <v>34</v>
      </c>
      <c r="B48" s="20" t="s">
        <v>66</v>
      </c>
      <c r="C48" s="23" t="s">
        <v>10</v>
      </c>
      <c r="D48" s="23" t="s">
        <v>13</v>
      </c>
      <c r="E48" s="23" t="s">
        <v>56</v>
      </c>
      <c r="F48" s="20">
        <v>5</v>
      </c>
      <c r="G48" s="73" t="s">
        <v>52</v>
      </c>
      <c r="H48" s="23">
        <v>5</v>
      </c>
      <c r="I48" s="23">
        <v>2</v>
      </c>
      <c r="J48" s="23">
        <v>0</v>
      </c>
      <c r="K48" s="26">
        <v>0</v>
      </c>
      <c r="L48" s="26">
        <v>0</v>
      </c>
      <c r="M48" s="23">
        <v>0</v>
      </c>
      <c r="N48" s="23">
        <v>7</v>
      </c>
      <c r="O48" s="26">
        <v>70</v>
      </c>
      <c r="P48" s="26">
        <v>10</v>
      </c>
      <c r="Q48" s="23" t="s">
        <v>31</v>
      </c>
    </row>
    <row r="49" spans="1:17" ht="15.75" x14ac:dyDescent="0.2">
      <c r="A49" s="23">
        <v>35</v>
      </c>
      <c r="B49" s="20" t="s">
        <v>243</v>
      </c>
      <c r="C49" s="23" t="s">
        <v>10</v>
      </c>
      <c r="D49" s="117" t="s">
        <v>13</v>
      </c>
      <c r="E49" s="20" t="s">
        <v>241</v>
      </c>
      <c r="F49" s="118">
        <v>5</v>
      </c>
      <c r="G49" s="73" t="s">
        <v>182</v>
      </c>
      <c r="H49" s="23">
        <v>4</v>
      </c>
      <c r="I49" s="23">
        <v>1</v>
      </c>
      <c r="J49" s="23">
        <v>0</v>
      </c>
      <c r="K49" s="26">
        <v>0</v>
      </c>
      <c r="L49" s="26">
        <v>2</v>
      </c>
      <c r="M49" s="23">
        <v>0</v>
      </c>
      <c r="N49" s="23">
        <f t="shared" ref="N49:N51" si="13">SUM(H49:M49)</f>
        <v>7</v>
      </c>
      <c r="O49" s="26">
        <v>70</v>
      </c>
      <c r="P49" s="26">
        <f t="shared" ref="P49:P51" si="14">N49/O49*100</f>
        <v>10</v>
      </c>
      <c r="Q49" s="23" t="s">
        <v>31</v>
      </c>
    </row>
    <row r="50" spans="1:17" ht="15.75" x14ac:dyDescent="0.2">
      <c r="A50" s="23">
        <v>36</v>
      </c>
      <c r="B50" s="20" t="s">
        <v>254</v>
      </c>
      <c r="C50" s="23" t="s">
        <v>10</v>
      </c>
      <c r="D50" s="23" t="s">
        <v>13</v>
      </c>
      <c r="E50" s="23" t="s">
        <v>255</v>
      </c>
      <c r="F50" s="20">
        <v>5</v>
      </c>
      <c r="G50" s="73" t="s">
        <v>246</v>
      </c>
      <c r="H50" s="23">
        <v>5</v>
      </c>
      <c r="I50" s="23">
        <v>1</v>
      </c>
      <c r="J50" s="23">
        <v>0</v>
      </c>
      <c r="K50" s="26">
        <v>0</v>
      </c>
      <c r="L50" s="26">
        <v>0</v>
      </c>
      <c r="M50" s="23">
        <v>0</v>
      </c>
      <c r="N50" s="26">
        <v>6</v>
      </c>
      <c r="O50" s="26">
        <v>70</v>
      </c>
      <c r="P50" s="26">
        <v>9</v>
      </c>
      <c r="Q50" s="23" t="s">
        <v>31</v>
      </c>
    </row>
    <row r="51" spans="1:17" ht="15.75" x14ac:dyDescent="0.2">
      <c r="A51" s="23">
        <v>37</v>
      </c>
      <c r="B51" s="20" t="s">
        <v>244</v>
      </c>
      <c r="C51" s="23" t="s">
        <v>10</v>
      </c>
      <c r="D51" s="117" t="s">
        <v>13</v>
      </c>
      <c r="E51" s="20" t="s">
        <v>241</v>
      </c>
      <c r="F51" s="114">
        <v>5</v>
      </c>
      <c r="G51" s="73" t="s">
        <v>182</v>
      </c>
      <c r="H51" s="23">
        <v>3</v>
      </c>
      <c r="I51" s="23">
        <v>3.5</v>
      </c>
      <c r="J51" s="23">
        <v>0</v>
      </c>
      <c r="K51" s="26">
        <v>0</v>
      </c>
      <c r="L51" s="26">
        <v>0</v>
      </c>
      <c r="M51" s="23">
        <v>0</v>
      </c>
      <c r="N51" s="23">
        <f t="shared" si="13"/>
        <v>6.5</v>
      </c>
      <c r="O51" s="26">
        <v>70</v>
      </c>
      <c r="P51" s="26">
        <f t="shared" si="14"/>
        <v>9.2857142857142865</v>
      </c>
      <c r="Q51" s="23" t="s">
        <v>31</v>
      </c>
    </row>
    <row r="52" spans="1:17" ht="15.75" x14ac:dyDescent="0.2">
      <c r="A52" s="23">
        <v>38</v>
      </c>
      <c r="B52" s="20" t="s">
        <v>67</v>
      </c>
      <c r="C52" s="23" t="s">
        <v>10</v>
      </c>
      <c r="D52" s="23" t="s">
        <v>13</v>
      </c>
      <c r="E52" s="23" t="s">
        <v>56</v>
      </c>
      <c r="F52" s="20">
        <v>5</v>
      </c>
      <c r="G52" s="73" t="s">
        <v>52</v>
      </c>
      <c r="H52" s="23">
        <v>2</v>
      </c>
      <c r="I52" s="23">
        <v>3</v>
      </c>
      <c r="J52" s="23">
        <v>0.5</v>
      </c>
      <c r="K52" s="23">
        <v>0</v>
      </c>
      <c r="L52" s="23">
        <v>0.5</v>
      </c>
      <c r="M52" s="23">
        <v>0</v>
      </c>
      <c r="N52" s="23">
        <v>6</v>
      </c>
      <c r="O52" s="26">
        <v>70</v>
      </c>
      <c r="P52" s="26">
        <v>9</v>
      </c>
      <c r="Q52" s="23" t="s">
        <v>31</v>
      </c>
    </row>
    <row r="53" spans="1:17" ht="15.75" x14ac:dyDescent="0.2">
      <c r="A53" s="23">
        <v>39</v>
      </c>
      <c r="B53" s="20" t="s">
        <v>68</v>
      </c>
      <c r="C53" s="23" t="s">
        <v>10</v>
      </c>
      <c r="D53" s="23" t="s">
        <v>13</v>
      </c>
      <c r="E53" s="23" t="s">
        <v>56</v>
      </c>
      <c r="F53" s="20">
        <v>5</v>
      </c>
      <c r="G53" s="73" t="s">
        <v>52</v>
      </c>
      <c r="H53" s="23">
        <v>3</v>
      </c>
      <c r="I53" s="23">
        <v>2</v>
      </c>
      <c r="J53" s="23">
        <v>0.5</v>
      </c>
      <c r="K53" s="26">
        <v>0</v>
      </c>
      <c r="L53" s="23">
        <v>0.5</v>
      </c>
      <c r="M53" s="23">
        <v>0</v>
      </c>
      <c r="N53" s="23">
        <v>6</v>
      </c>
      <c r="O53" s="26">
        <v>70</v>
      </c>
      <c r="P53" s="51">
        <v>9</v>
      </c>
      <c r="Q53" s="23" t="s">
        <v>31</v>
      </c>
    </row>
    <row r="54" spans="1:17" ht="15.75" x14ac:dyDescent="0.25">
      <c r="A54" s="23">
        <v>40</v>
      </c>
      <c r="B54" s="20" t="s">
        <v>69</v>
      </c>
      <c r="C54" s="23" t="s">
        <v>10</v>
      </c>
      <c r="D54" s="23" t="s">
        <v>13</v>
      </c>
      <c r="E54" s="23" t="s">
        <v>56</v>
      </c>
      <c r="F54" s="20">
        <v>5</v>
      </c>
      <c r="G54" s="73" t="s">
        <v>52</v>
      </c>
      <c r="H54" s="23">
        <v>2</v>
      </c>
      <c r="I54" s="23">
        <v>2.5</v>
      </c>
      <c r="J54" s="23">
        <v>0</v>
      </c>
      <c r="K54" s="26">
        <v>0</v>
      </c>
      <c r="L54" s="26">
        <v>0</v>
      </c>
      <c r="M54" s="23">
        <v>0</v>
      </c>
      <c r="N54" s="23">
        <v>4.5</v>
      </c>
      <c r="O54" s="26">
        <v>70</v>
      </c>
      <c r="P54" s="105">
        <v>6</v>
      </c>
      <c r="Q54" s="23" t="s">
        <v>31</v>
      </c>
    </row>
    <row r="55" spans="1:17" ht="15.75" x14ac:dyDescent="0.2">
      <c r="A55" s="23">
        <v>41</v>
      </c>
      <c r="B55" s="20" t="s">
        <v>70</v>
      </c>
      <c r="C55" s="23" t="s">
        <v>10</v>
      </c>
      <c r="D55" s="23" t="s">
        <v>13</v>
      </c>
      <c r="E55" s="23" t="s">
        <v>56</v>
      </c>
      <c r="F55" s="20">
        <v>5</v>
      </c>
      <c r="G55" s="73" t="s">
        <v>52</v>
      </c>
      <c r="H55" s="23">
        <v>2</v>
      </c>
      <c r="I55" s="23">
        <v>0.5</v>
      </c>
      <c r="J55" s="23">
        <v>1.5</v>
      </c>
      <c r="K55" s="26">
        <v>0</v>
      </c>
      <c r="L55" s="26">
        <v>0</v>
      </c>
      <c r="M55" s="23">
        <v>0</v>
      </c>
      <c r="N55" s="23">
        <v>4</v>
      </c>
      <c r="O55" s="26">
        <v>70</v>
      </c>
      <c r="P55" s="106">
        <v>5</v>
      </c>
      <c r="Q55" s="23" t="s">
        <v>31</v>
      </c>
    </row>
    <row r="59" spans="1:17" ht="25.5" customHeight="1" x14ac:dyDescent="0.2">
      <c r="B59" s="144" t="s">
        <v>6</v>
      </c>
      <c r="C59" s="144"/>
      <c r="D59" s="150" t="s">
        <v>356</v>
      </c>
      <c r="E59" s="150"/>
      <c r="F59" s="151"/>
    </row>
    <row r="60" spans="1:17" ht="25.5" customHeight="1" x14ac:dyDescent="0.2">
      <c r="B60" s="147" t="s">
        <v>7</v>
      </c>
      <c r="C60" s="147"/>
      <c r="D60" s="150" t="s">
        <v>355</v>
      </c>
      <c r="E60" s="150"/>
      <c r="F60" s="151"/>
    </row>
    <row r="61" spans="1:17" ht="15.75" x14ac:dyDescent="0.25">
      <c r="B61" s="148"/>
      <c r="C61" s="145"/>
      <c r="D61" s="150" t="s">
        <v>27</v>
      </c>
      <c r="E61" s="150"/>
      <c r="F61" s="151"/>
    </row>
    <row r="62" spans="1:17" ht="15.75" x14ac:dyDescent="0.25">
      <c r="B62" s="148"/>
      <c r="C62" s="145"/>
      <c r="D62" s="150" t="s">
        <v>23</v>
      </c>
      <c r="E62" s="150"/>
      <c r="F62" s="151"/>
    </row>
    <row r="63" spans="1:17" ht="15.75" x14ac:dyDescent="0.25">
      <c r="B63" s="149"/>
      <c r="C63" s="145"/>
      <c r="D63" s="150" t="s">
        <v>35</v>
      </c>
      <c r="E63" s="150"/>
      <c r="F63" s="151"/>
    </row>
    <row r="64" spans="1:17" ht="15.75" x14ac:dyDescent="0.25">
      <c r="B64" s="145"/>
      <c r="C64" s="145"/>
      <c r="D64" s="145"/>
      <c r="E64" s="145"/>
      <c r="F64" s="146"/>
    </row>
  </sheetData>
  <sortState ref="A16:N52">
    <sortCondition descending="1" ref="M16"/>
  </sortState>
  <mergeCells count="11">
    <mergeCell ref="B59:C59"/>
    <mergeCell ref="B60:C60"/>
    <mergeCell ref="A10:L10"/>
    <mergeCell ref="A11:L11"/>
    <mergeCell ref="A12:L12"/>
    <mergeCell ref="A4:L4"/>
    <mergeCell ref="A5:L5"/>
    <mergeCell ref="A6:L6"/>
    <mergeCell ref="A7:L7"/>
    <mergeCell ref="A8:J8"/>
    <mergeCell ref="A9:L9"/>
  </mergeCells>
  <phoneticPr fontId="27" type="noConversion"/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90"/>
  <sheetViews>
    <sheetView topLeftCell="A49" zoomScale="66" zoomScaleNormal="66" workbookViewId="0">
      <selection activeCell="D86" sqref="D86:D90"/>
    </sheetView>
  </sheetViews>
  <sheetFormatPr defaultRowHeight="15.75" x14ac:dyDescent="0.25"/>
  <cols>
    <col min="2" max="2" width="17.6640625" customWidth="1"/>
    <col min="3" max="3" width="22" customWidth="1"/>
    <col min="4" max="4" width="28.5" style="34" customWidth="1"/>
    <col min="5" max="5" width="13" customWidth="1"/>
    <col min="6" max="6" width="9.33203125" style="35"/>
    <col min="7" max="7" width="47.33203125" customWidth="1"/>
    <col min="8" max="8" width="11" customWidth="1"/>
    <col min="12" max="12" width="9.33203125" customWidth="1"/>
    <col min="13" max="13" width="10.6640625" customWidth="1"/>
    <col min="14" max="14" width="10.1640625" customWidth="1"/>
    <col min="15" max="15" width="12.6640625" customWidth="1"/>
    <col min="16" max="16" width="13.1640625" customWidth="1"/>
    <col min="17" max="17" width="25.5" customWidth="1"/>
  </cols>
  <sheetData>
    <row r="2" spans="1:23" ht="15" x14ac:dyDescent="0.25">
      <c r="C2" s="101" t="s">
        <v>34</v>
      </c>
      <c r="D2" s="102"/>
      <c r="E2" s="101"/>
      <c r="F2" s="102"/>
      <c r="G2" s="101"/>
      <c r="H2" s="100"/>
    </row>
    <row r="3" spans="1:23" x14ac:dyDescent="0.2">
      <c r="A3" s="1"/>
      <c r="B3" s="1"/>
      <c r="C3" s="1"/>
      <c r="D3" s="1"/>
      <c r="E3" s="1"/>
      <c r="F3" s="21"/>
      <c r="G3" s="1"/>
      <c r="H3" s="1"/>
      <c r="I3" s="1"/>
      <c r="J3" s="1"/>
      <c r="K3" s="1"/>
      <c r="L3" s="1"/>
    </row>
    <row r="4" spans="1:23" ht="15" x14ac:dyDescent="0.2">
      <c r="A4" s="133" t="s">
        <v>349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23" ht="15" x14ac:dyDescent="0.2">
      <c r="A5" s="133" t="s">
        <v>33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23" ht="15" x14ac:dyDescent="0.25">
      <c r="A6" s="134" t="s">
        <v>12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23" ht="15" x14ac:dyDescent="0.2">
      <c r="A7" s="135" t="s">
        <v>353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8" spans="1:23" ht="15" x14ac:dyDescent="0.2">
      <c r="A8" s="135" t="s">
        <v>21</v>
      </c>
      <c r="B8" s="135"/>
      <c r="C8" s="135"/>
      <c r="D8" s="135"/>
      <c r="E8" s="135"/>
      <c r="F8" s="135"/>
      <c r="G8" s="135"/>
      <c r="H8" s="135"/>
      <c r="I8" s="135"/>
      <c r="J8" s="135"/>
      <c r="K8" s="2"/>
      <c r="L8" s="2"/>
    </row>
    <row r="9" spans="1:23" ht="14.25" x14ac:dyDescent="0.2">
      <c r="A9" s="130" t="s">
        <v>29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</row>
    <row r="10" spans="1:23" ht="14.25" x14ac:dyDescent="0.2">
      <c r="A10" s="130" t="s">
        <v>23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23" ht="14.25" x14ac:dyDescent="0.2">
      <c r="A11" s="130" t="s">
        <v>35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23" ht="12.75" x14ac:dyDescent="0.2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23" ht="16.5" thickBot="1" x14ac:dyDescent="0.3">
      <c r="A13" s="11"/>
      <c r="B13" s="11"/>
      <c r="C13" s="12"/>
      <c r="D13" s="33"/>
      <c r="E13" s="11"/>
      <c r="F13" s="33"/>
      <c r="G13" s="11"/>
      <c r="H13" s="11"/>
      <c r="I13" s="11"/>
      <c r="J13" s="11"/>
      <c r="K13" s="11"/>
      <c r="L13" s="11"/>
      <c r="M13" s="13"/>
      <c r="N13" s="13"/>
      <c r="O13" s="13"/>
      <c r="P13" s="13"/>
    </row>
    <row r="14" spans="1:23" ht="94.5" x14ac:dyDescent="0.2">
      <c r="A14" s="15" t="s">
        <v>0</v>
      </c>
      <c r="B14" s="16" t="s">
        <v>1</v>
      </c>
      <c r="C14" s="15" t="s">
        <v>9</v>
      </c>
      <c r="D14" s="15" t="s">
        <v>2</v>
      </c>
      <c r="E14" s="15" t="s">
        <v>24</v>
      </c>
      <c r="F14" s="15" t="s">
        <v>28</v>
      </c>
      <c r="G14" s="79" t="s">
        <v>3</v>
      </c>
      <c r="H14" s="79" t="s">
        <v>14</v>
      </c>
      <c r="I14" s="80" t="s">
        <v>15</v>
      </c>
      <c r="J14" s="80" t="s">
        <v>16</v>
      </c>
      <c r="K14" s="81" t="s">
        <v>17</v>
      </c>
      <c r="L14" s="16" t="s">
        <v>18</v>
      </c>
      <c r="M14" s="104" t="s">
        <v>19</v>
      </c>
      <c r="N14" s="104" t="s">
        <v>4</v>
      </c>
      <c r="O14" s="17" t="s">
        <v>5</v>
      </c>
      <c r="P14" s="18" t="s">
        <v>11</v>
      </c>
      <c r="Q14" s="70" t="s">
        <v>8</v>
      </c>
      <c r="R14" s="6"/>
      <c r="S14" s="6"/>
      <c r="T14" s="21"/>
      <c r="U14" s="21"/>
      <c r="V14" s="21"/>
      <c r="W14" s="21"/>
    </row>
    <row r="15" spans="1:23" x14ac:dyDescent="0.25">
      <c r="A15" s="23">
        <v>1</v>
      </c>
      <c r="B15" s="88" t="s">
        <v>259</v>
      </c>
      <c r="C15" s="85" t="s">
        <v>10</v>
      </c>
      <c r="D15" s="85" t="s">
        <v>13</v>
      </c>
      <c r="E15" s="88" t="s">
        <v>273</v>
      </c>
      <c r="F15" s="88">
        <v>6</v>
      </c>
      <c r="G15" s="86" t="s">
        <v>246</v>
      </c>
      <c r="H15" s="85">
        <v>13</v>
      </c>
      <c r="I15" s="85">
        <v>6</v>
      </c>
      <c r="J15" s="85">
        <v>12</v>
      </c>
      <c r="K15" s="83">
        <v>0</v>
      </c>
      <c r="L15" s="83">
        <v>0</v>
      </c>
      <c r="M15" s="85">
        <v>6</v>
      </c>
      <c r="N15" s="83">
        <f>H15+I15+J15+K15+L15+M15</f>
        <v>37</v>
      </c>
      <c r="O15" s="83">
        <v>70</v>
      </c>
      <c r="P15" s="83">
        <f>N15*100/O15</f>
        <v>52.857142857142854</v>
      </c>
      <c r="Q15" s="107" t="s">
        <v>183</v>
      </c>
      <c r="R15" s="6"/>
      <c r="S15" s="6"/>
      <c r="T15" s="21"/>
      <c r="U15" s="21"/>
      <c r="V15" s="21"/>
      <c r="W15" s="21"/>
    </row>
    <row r="16" spans="1:23" ht="15" customHeight="1" x14ac:dyDescent="0.25">
      <c r="A16" s="42">
        <v>2</v>
      </c>
      <c r="B16" s="88" t="s">
        <v>72</v>
      </c>
      <c r="C16" s="85" t="s">
        <v>10</v>
      </c>
      <c r="D16" s="85" t="s">
        <v>13</v>
      </c>
      <c r="E16" s="88" t="s">
        <v>71</v>
      </c>
      <c r="F16" s="88">
        <v>6</v>
      </c>
      <c r="G16" s="86" t="s">
        <v>52</v>
      </c>
      <c r="H16" s="85">
        <v>13</v>
      </c>
      <c r="I16" s="85">
        <v>5.5</v>
      </c>
      <c r="J16" s="85">
        <v>11</v>
      </c>
      <c r="K16" s="83">
        <v>0</v>
      </c>
      <c r="L16" s="85">
        <v>1.5</v>
      </c>
      <c r="M16" s="85">
        <v>4</v>
      </c>
      <c r="N16" s="83">
        <v>35</v>
      </c>
      <c r="O16" s="83">
        <v>70</v>
      </c>
      <c r="P16" s="83">
        <v>50</v>
      </c>
      <c r="Q16" s="107" t="s">
        <v>32</v>
      </c>
      <c r="R16" s="42"/>
      <c r="S16" s="41"/>
      <c r="T16" s="41"/>
      <c r="U16" s="42"/>
      <c r="V16" s="43"/>
      <c r="W16" s="54"/>
    </row>
    <row r="17" spans="1:23" ht="17.25" customHeight="1" x14ac:dyDescent="0.25">
      <c r="A17" s="27">
        <v>3</v>
      </c>
      <c r="B17" s="88" t="s">
        <v>260</v>
      </c>
      <c r="C17" s="85" t="s">
        <v>10</v>
      </c>
      <c r="D17" s="85" t="s">
        <v>13</v>
      </c>
      <c r="E17" s="88" t="s">
        <v>273</v>
      </c>
      <c r="F17" s="88">
        <v>6</v>
      </c>
      <c r="G17" s="86" t="s">
        <v>246</v>
      </c>
      <c r="H17" s="30">
        <v>12</v>
      </c>
      <c r="I17" s="30">
        <v>4</v>
      </c>
      <c r="J17" s="30">
        <v>12</v>
      </c>
      <c r="K17" s="30">
        <v>0</v>
      </c>
      <c r="L17" s="83">
        <v>0</v>
      </c>
      <c r="M17" s="30">
        <v>4</v>
      </c>
      <c r="N17" s="26">
        <f t="shared" ref="N17:N19" si="0">H17+I17+J17+K17+L17+M17</f>
        <v>32</v>
      </c>
      <c r="O17" s="26">
        <v>70</v>
      </c>
      <c r="P17" s="26">
        <f t="shared" ref="P17:P19" si="1">N17*100/O17</f>
        <v>45.714285714285715</v>
      </c>
      <c r="Q17" s="23" t="s">
        <v>31</v>
      </c>
      <c r="R17" s="53"/>
      <c r="S17" s="55"/>
      <c r="T17" s="55"/>
      <c r="U17" s="55"/>
      <c r="V17" s="55"/>
      <c r="W17" s="54"/>
    </row>
    <row r="18" spans="1:23" x14ac:dyDescent="0.25">
      <c r="A18" s="23">
        <v>4</v>
      </c>
      <c r="B18" s="88" t="s">
        <v>261</v>
      </c>
      <c r="C18" s="85" t="s">
        <v>10</v>
      </c>
      <c r="D18" s="85" t="s">
        <v>13</v>
      </c>
      <c r="E18" s="88" t="s">
        <v>274</v>
      </c>
      <c r="F18" s="88">
        <v>6</v>
      </c>
      <c r="G18" s="86" t="s">
        <v>246</v>
      </c>
      <c r="H18" s="85">
        <v>11</v>
      </c>
      <c r="I18" s="85">
        <v>6</v>
      </c>
      <c r="J18" s="85">
        <v>11</v>
      </c>
      <c r="K18" s="83">
        <v>2</v>
      </c>
      <c r="L18" s="83">
        <v>0</v>
      </c>
      <c r="M18" s="30">
        <v>1</v>
      </c>
      <c r="N18" s="26">
        <f t="shared" si="0"/>
        <v>31</v>
      </c>
      <c r="O18" s="26">
        <v>70</v>
      </c>
      <c r="P18" s="26">
        <f t="shared" si="1"/>
        <v>44.285714285714285</v>
      </c>
      <c r="Q18" s="23" t="s">
        <v>31</v>
      </c>
      <c r="R18" s="42"/>
      <c r="S18" s="41"/>
      <c r="T18" s="41"/>
      <c r="U18" s="42"/>
      <c r="V18" s="43"/>
      <c r="W18" s="43"/>
    </row>
    <row r="19" spans="1:23" x14ac:dyDescent="0.25">
      <c r="A19" s="23">
        <v>5</v>
      </c>
      <c r="B19" s="88" t="s">
        <v>262</v>
      </c>
      <c r="C19" s="85" t="s">
        <v>10</v>
      </c>
      <c r="D19" s="85" t="s">
        <v>13</v>
      </c>
      <c r="E19" s="85" t="s">
        <v>275</v>
      </c>
      <c r="F19" s="88">
        <v>6</v>
      </c>
      <c r="G19" s="86" t="s">
        <v>246</v>
      </c>
      <c r="H19" s="85">
        <v>10</v>
      </c>
      <c r="I19" s="90">
        <v>3</v>
      </c>
      <c r="J19" s="85">
        <v>12</v>
      </c>
      <c r="K19" s="83">
        <v>2</v>
      </c>
      <c r="L19" s="83">
        <v>2</v>
      </c>
      <c r="M19" s="91">
        <v>2</v>
      </c>
      <c r="N19" s="26">
        <f t="shared" si="0"/>
        <v>31</v>
      </c>
      <c r="O19" s="26">
        <v>70</v>
      </c>
      <c r="P19" s="26">
        <f t="shared" si="1"/>
        <v>44.285714285714285</v>
      </c>
      <c r="Q19" s="23" t="s">
        <v>31</v>
      </c>
      <c r="R19" s="42"/>
      <c r="S19" s="41"/>
      <c r="T19" s="41"/>
      <c r="U19" s="42"/>
      <c r="V19" s="43"/>
      <c r="W19" s="43"/>
    </row>
    <row r="20" spans="1:23" x14ac:dyDescent="0.25">
      <c r="A20" s="23">
        <v>6</v>
      </c>
      <c r="B20" s="88" t="s">
        <v>73</v>
      </c>
      <c r="C20" s="85" t="s">
        <v>10</v>
      </c>
      <c r="D20" s="85" t="s">
        <v>13</v>
      </c>
      <c r="E20" s="88" t="s">
        <v>74</v>
      </c>
      <c r="F20" s="88">
        <v>6</v>
      </c>
      <c r="G20" s="86" t="s">
        <v>52</v>
      </c>
      <c r="H20" s="30">
        <v>10</v>
      </c>
      <c r="I20" s="30">
        <v>3.5</v>
      </c>
      <c r="J20" s="30">
        <v>10</v>
      </c>
      <c r="K20" s="30">
        <v>0</v>
      </c>
      <c r="L20" s="83">
        <v>4</v>
      </c>
      <c r="M20" s="30">
        <v>1</v>
      </c>
      <c r="N20" s="108">
        <v>28.5</v>
      </c>
      <c r="O20" s="83">
        <v>70</v>
      </c>
      <c r="P20" s="83">
        <v>41</v>
      </c>
      <c r="Q20" s="85" t="s">
        <v>31</v>
      </c>
      <c r="R20" s="35"/>
      <c r="S20" s="35"/>
      <c r="T20" s="40"/>
      <c r="U20" s="35"/>
      <c r="V20" s="46"/>
      <c r="W20" s="35"/>
    </row>
    <row r="21" spans="1:23" ht="17.25" customHeight="1" x14ac:dyDescent="0.25">
      <c r="A21" s="23">
        <v>7</v>
      </c>
      <c r="B21" s="88" t="s">
        <v>263</v>
      </c>
      <c r="C21" s="85" t="s">
        <v>10</v>
      </c>
      <c r="D21" s="85" t="s">
        <v>13</v>
      </c>
      <c r="E21" s="85" t="s">
        <v>274</v>
      </c>
      <c r="F21" s="88">
        <v>6</v>
      </c>
      <c r="G21" s="86" t="s">
        <v>246</v>
      </c>
      <c r="H21" s="85">
        <v>7</v>
      </c>
      <c r="I21" s="90">
        <v>3</v>
      </c>
      <c r="J21" s="85">
        <v>12</v>
      </c>
      <c r="K21" s="83">
        <v>1</v>
      </c>
      <c r="L21" s="83">
        <v>0</v>
      </c>
      <c r="M21" s="91">
        <v>5</v>
      </c>
      <c r="N21" s="26">
        <f t="shared" ref="N21:N23" si="2">H21+I21+J21+K21+L21+M21</f>
        <v>28</v>
      </c>
      <c r="O21" s="26">
        <v>70</v>
      </c>
      <c r="P21" s="26">
        <f t="shared" ref="P21:P23" si="3">N21*100/O21</f>
        <v>40</v>
      </c>
      <c r="Q21" s="23" t="s">
        <v>31</v>
      </c>
      <c r="R21" s="36"/>
      <c r="S21" s="40"/>
      <c r="T21" s="40"/>
      <c r="U21" s="35"/>
      <c r="V21" s="46"/>
      <c r="W21" s="35"/>
    </row>
    <row r="22" spans="1:23" x14ac:dyDescent="0.25">
      <c r="A22" s="23">
        <v>8</v>
      </c>
      <c r="B22" s="88" t="s">
        <v>264</v>
      </c>
      <c r="C22" s="85" t="s">
        <v>10</v>
      </c>
      <c r="D22" s="85" t="s">
        <v>13</v>
      </c>
      <c r="E22" s="88" t="s">
        <v>273</v>
      </c>
      <c r="F22" s="88">
        <v>6</v>
      </c>
      <c r="G22" s="86" t="s">
        <v>246</v>
      </c>
      <c r="H22" s="85">
        <v>6</v>
      </c>
      <c r="I22" s="85">
        <v>3</v>
      </c>
      <c r="J22" s="85">
        <v>11</v>
      </c>
      <c r="K22" s="83">
        <v>0</v>
      </c>
      <c r="L22" s="83">
        <v>1</v>
      </c>
      <c r="M22" s="83">
        <v>7</v>
      </c>
      <c r="N22" s="26">
        <f t="shared" si="2"/>
        <v>28</v>
      </c>
      <c r="O22" s="26">
        <v>70</v>
      </c>
      <c r="P22" s="26">
        <f t="shared" si="3"/>
        <v>40</v>
      </c>
      <c r="Q22" s="23" t="s">
        <v>31</v>
      </c>
      <c r="R22" s="35"/>
      <c r="S22" s="35"/>
      <c r="T22" s="40"/>
      <c r="U22" s="35"/>
      <c r="V22" s="46"/>
      <c r="W22" s="35"/>
    </row>
    <row r="23" spans="1:23" x14ac:dyDescent="0.25">
      <c r="A23" s="23">
        <v>9</v>
      </c>
      <c r="B23" s="88" t="s">
        <v>265</v>
      </c>
      <c r="C23" s="85" t="s">
        <v>10</v>
      </c>
      <c r="D23" s="85" t="s">
        <v>13</v>
      </c>
      <c r="E23" s="88" t="s">
        <v>273</v>
      </c>
      <c r="F23" s="88">
        <v>6</v>
      </c>
      <c r="G23" s="86" t="s">
        <v>246</v>
      </c>
      <c r="H23" s="85">
        <v>6</v>
      </c>
      <c r="I23" s="85">
        <v>2</v>
      </c>
      <c r="J23" s="85">
        <v>12</v>
      </c>
      <c r="K23" s="83">
        <v>0</v>
      </c>
      <c r="L23" s="83">
        <v>0</v>
      </c>
      <c r="M23" s="85">
        <v>7</v>
      </c>
      <c r="N23" s="26">
        <f t="shared" si="2"/>
        <v>27</v>
      </c>
      <c r="O23" s="26">
        <v>70</v>
      </c>
      <c r="P23" s="26">
        <f t="shared" si="3"/>
        <v>38.571428571428569</v>
      </c>
      <c r="Q23" s="23" t="s">
        <v>31</v>
      </c>
      <c r="R23" s="36"/>
      <c r="S23" s="40"/>
      <c r="T23" s="40"/>
      <c r="U23" s="35"/>
      <c r="V23" s="46"/>
      <c r="W23" s="35"/>
    </row>
    <row r="24" spans="1:23" x14ac:dyDescent="0.25">
      <c r="A24" s="27">
        <v>10</v>
      </c>
      <c r="B24" s="88" t="s">
        <v>75</v>
      </c>
      <c r="C24" s="85" t="s">
        <v>10</v>
      </c>
      <c r="D24" s="85" t="s">
        <v>13</v>
      </c>
      <c r="E24" s="88" t="s">
        <v>71</v>
      </c>
      <c r="F24" s="88">
        <v>6</v>
      </c>
      <c r="G24" s="86" t="s">
        <v>52</v>
      </c>
      <c r="H24" s="85">
        <v>10</v>
      </c>
      <c r="I24" s="85">
        <v>4.5</v>
      </c>
      <c r="J24" s="85">
        <v>10</v>
      </c>
      <c r="K24" s="83">
        <v>0</v>
      </c>
      <c r="L24" s="83">
        <v>0</v>
      </c>
      <c r="M24" s="30">
        <v>3</v>
      </c>
      <c r="N24" s="85">
        <v>27.5</v>
      </c>
      <c r="O24" s="83">
        <v>70</v>
      </c>
      <c r="P24" s="30">
        <v>39</v>
      </c>
      <c r="Q24" s="85" t="s">
        <v>31</v>
      </c>
      <c r="R24" s="35"/>
      <c r="S24" s="35"/>
      <c r="T24" s="40"/>
      <c r="U24" s="35"/>
      <c r="V24" s="46"/>
      <c r="W24" s="35"/>
    </row>
    <row r="25" spans="1:23" x14ac:dyDescent="0.25">
      <c r="A25" s="23">
        <v>11</v>
      </c>
      <c r="B25" s="88" t="s">
        <v>76</v>
      </c>
      <c r="C25" s="85" t="s">
        <v>10</v>
      </c>
      <c r="D25" s="85" t="s">
        <v>13</v>
      </c>
      <c r="E25" s="85" t="s">
        <v>77</v>
      </c>
      <c r="F25" s="88">
        <v>6</v>
      </c>
      <c r="G25" s="86" t="s">
        <v>52</v>
      </c>
      <c r="H25" s="85">
        <v>8</v>
      </c>
      <c r="I25" s="90">
        <v>2.5</v>
      </c>
      <c r="J25" s="85">
        <v>10</v>
      </c>
      <c r="K25" s="83">
        <v>0</v>
      </c>
      <c r="L25" s="83">
        <v>2</v>
      </c>
      <c r="M25" s="91">
        <v>5</v>
      </c>
      <c r="N25" s="85">
        <v>27.5</v>
      </c>
      <c r="O25" s="83">
        <v>70</v>
      </c>
      <c r="P25" s="83">
        <v>39</v>
      </c>
      <c r="Q25" s="85" t="s">
        <v>31</v>
      </c>
      <c r="R25" s="42"/>
      <c r="S25" s="41"/>
      <c r="T25" s="41"/>
      <c r="U25" s="42"/>
      <c r="V25" s="43"/>
      <c r="W25" s="43"/>
    </row>
    <row r="26" spans="1:23" x14ac:dyDescent="0.25">
      <c r="A26" s="23">
        <v>12</v>
      </c>
      <c r="B26" s="88" t="s">
        <v>266</v>
      </c>
      <c r="C26" s="85" t="s">
        <v>10</v>
      </c>
      <c r="D26" s="85" t="s">
        <v>13</v>
      </c>
      <c r="E26" s="85" t="s">
        <v>274</v>
      </c>
      <c r="F26" s="88">
        <v>6</v>
      </c>
      <c r="G26" s="86" t="s">
        <v>246</v>
      </c>
      <c r="H26" s="92">
        <v>7</v>
      </c>
      <c r="I26" s="92">
        <v>4</v>
      </c>
      <c r="J26" s="92">
        <v>12</v>
      </c>
      <c r="K26" s="93">
        <v>0</v>
      </c>
      <c r="L26" s="93">
        <v>0</v>
      </c>
      <c r="M26" s="93">
        <v>3</v>
      </c>
      <c r="N26" s="26">
        <f t="shared" ref="N26:N29" si="4">H26+I26+J26+K26+L26+M26</f>
        <v>26</v>
      </c>
      <c r="O26" s="26">
        <v>70</v>
      </c>
      <c r="P26" s="26">
        <f t="shared" ref="P26:P29" si="5">N26*100/O26</f>
        <v>37.142857142857146</v>
      </c>
      <c r="Q26" s="23" t="s">
        <v>31</v>
      </c>
      <c r="R26" s="36"/>
      <c r="S26" s="40"/>
      <c r="T26" s="40"/>
      <c r="U26" s="35"/>
      <c r="V26" s="46"/>
      <c r="W26" s="35"/>
    </row>
    <row r="27" spans="1:23" x14ac:dyDescent="0.25">
      <c r="A27" s="23">
        <v>13</v>
      </c>
      <c r="B27" s="88" t="s">
        <v>267</v>
      </c>
      <c r="C27" s="85" t="s">
        <v>10</v>
      </c>
      <c r="D27" s="85" t="s">
        <v>13</v>
      </c>
      <c r="E27" s="88" t="s">
        <v>274</v>
      </c>
      <c r="F27" s="88">
        <v>6</v>
      </c>
      <c r="G27" s="86" t="s">
        <v>246</v>
      </c>
      <c r="H27" s="85">
        <v>13</v>
      </c>
      <c r="I27" s="85">
        <v>3</v>
      </c>
      <c r="J27" s="85">
        <v>9</v>
      </c>
      <c r="K27" s="83">
        <v>0</v>
      </c>
      <c r="L27" s="83">
        <v>0</v>
      </c>
      <c r="M27" s="85">
        <v>1</v>
      </c>
      <c r="N27" s="26">
        <f t="shared" si="4"/>
        <v>26</v>
      </c>
      <c r="O27" s="26">
        <v>70</v>
      </c>
      <c r="P27" s="26">
        <f t="shared" si="5"/>
        <v>37.142857142857146</v>
      </c>
      <c r="Q27" s="23" t="s">
        <v>31</v>
      </c>
      <c r="R27" s="36"/>
      <c r="S27" s="40"/>
      <c r="T27" s="40"/>
      <c r="U27" s="35"/>
      <c r="V27" s="46"/>
      <c r="W27" s="35"/>
    </row>
    <row r="28" spans="1:23" x14ac:dyDescent="0.25">
      <c r="A28" s="23">
        <v>14</v>
      </c>
      <c r="B28" s="88" t="s">
        <v>268</v>
      </c>
      <c r="C28" s="85" t="s">
        <v>10</v>
      </c>
      <c r="D28" s="85" t="s">
        <v>13</v>
      </c>
      <c r="E28" s="85" t="s">
        <v>273</v>
      </c>
      <c r="F28" s="88">
        <v>6</v>
      </c>
      <c r="G28" s="86" t="s">
        <v>246</v>
      </c>
      <c r="H28" s="85">
        <v>9</v>
      </c>
      <c r="I28" s="90">
        <v>5</v>
      </c>
      <c r="J28" s="85">
        <v>8</v>
      </c>
      <c r="K28" s="83">
        <v>0</v>
      </c>
      <c r="L28" s="83">
        <v>0</v>
      </c>
      <c r="M28" s="91">
        <v>3</v>
      </c>
      <c r="N28" s="26">
        <f t="shared" si="4"/>
        <v>25</v>
      </c>
      <c r="O28" s="26">
        <v>70</v>
      </c>
      <c r="P28" s="26">
        <f t="shared" si="5"/>
        <v>35.714285714285715</v>
      </c>
      <c r="Q28" s="23" t="s">
        <v>31</v>
      </c>
      <c r="R28" s="36"/>
      <c r="S28" s="40"/>
      <c r="T28" s="40"/>
      <c r="U28" s="35"/>
      <c r="V28" s="46"/>
      <c r="W28" s="35"/>
    </row>
    <row r="29" spans="1:23" x14ac:dyDescent="0.25">
      <c r="A29" s="27">
        <v>15</v>
      </c>
      <c r="B29" s="88" t="s">
        <v>269</v>
      </c>
      <c r="C29" s="85" t="s">
        <v>10</v>
      </c>
      <c r="D29" s="85" t="s">
        <v>13</v>
      </c>
      <c r="E29" s="88" t="s">
        <v>274</v>
      </c>
      <c r="F29" s="88">
        <v>6</v>
      </c>
      <c r="G29" s="86" t="s">
        <v>246</v>
      </c>
      <c r="H29" s="30">
        <v>9</v>
      </c>
      <c r="I29" s="30">
        <v>5</v>
      </c>
      <c r="J29" s="30">
        <v>9</v>
      </c>
      <c r="K29" s="30">
        <v>2</v>
      </c>
      <c r="L29" s="83">
        <v>0</v>
      </c>
      <c r="M29" s="30">
        <v>0</v>
      </c>
      <c r="N29" s="26">
        <f t="shared" si="4"/>
        <v>25</v>
      </c>
      <c r="O29" s="26">
        <v>70</v>
      </c>
      <c r="P29" s="26">
        <f t="shared" si="5"/>
        <v>35.714285714285715</v>
      </c>
      <c r="Q29" s="23" t="s">
        <v>31</v>
      </c>
      <c r="R29" s="35"/>
      <c r="S29" s="35"/>
      <c r="T29" s="40"/>
      <c r="U29" s="35"/>
      <c r="V29" s="46"/>
      <c r="W29" s="35"/>
    </row>
    <row r="30" spans="1:23" x14ac:dyDescent="0.25">
      <c r="A30" s="23">
        <v>16</v>
      </c>
      <c r="B30" s="88" t="s">
        <v>78</v>
      </c>
      <c r="C30" s="85" t="s">
        <v>10</v>
      </c>
      <c r="D30" s="85" t="s">
        <v>13</v>
      </c>
      <c r="E30" s="85" t="s">
        <v>77</v>
      </c>
      <c r="F30" s="88">
        <v>6</v>
      </c>
      <c r="G30" s="86" t="s">
        <v>52</v>
      </c>
      <c r="H30" s="85">
        <v>9</v>
      </c>
      <c r="I30" s="90">
        <v>7</v>
      </c>
      <c r="J30" s="85">
        <v>4</v>
      </c>
      <c r="K30" s="83">
        <v>0</v>
      </c>
      <c r="L30" s="83">
        <v>0</v>
      </c>
      <c r="M30" s="91">
        <v>4</v>
      </c>
      <c r="N30" s="83">
        <v>24</v>
      </c>
      <c r="O30" s="83">
        <v>70</v>
      </c>
      <c r="P30" s="83">
        <v>34</v>
      </c>
      <c r="Q30" s="85" t="s">
        <v>31</v>
      </c>
      <c r="R30" s="36"/>
      <c r="S30" s="40"/>
      <c r="T30" s="40"/>
      <c r="U30" s="35"/>
      <c r="V30" s="46"/>
      <c r="W30" s="35"/>
    </row>
    <row r="31" spans="1:23" x14ac:dyDescent="0.25">
      <c r="A31" s="23">
        <v>17</v>
      </c>
      <c r="B31" s="88" t="s">
        <v>79</v>
      </c>
      <c r="C31" s="85" t="s">
        <v>10</v>
      </c>
      <c r="D31" s="85" t="s">
        <v>13</v>
      </c>
      <c r="E31" s="88" t="s">
        <v>77</v>
      </c>
      <c r="F31" s="88">
        <v>6</v>
      </c>
      <c r="G31" s="86" t="s">
        <v>52</v>
      </c>
      <c r="H31" s="85">
        <v>8</v>
      </c>
      <c r="I31" s="85">
        <v>4.5</v>
      </c>
      <c r="J31" s="85">
        <v>10</v>
      </c>
      <c r="K31" s="83">
        <v>0</v>
      </c>
      <c r="L31" s="83">
        <v>1</v>
      </c>
      <c r="M31" s="83">
        <v>0</v>
      </c>
      <c r="N31" s="85">
        <v>23.5</v>
      </c>
      <c r="O31" s="83">
        <v>70</v>
      </c>
      <c r="P31" s="83">
        <v>33</v>
      </c>
      <c r="Q31" s="85" t="s">
        <v>31</v>
      </c>
      <c r="R31" s="35"/>
      <c r="S31" s="35"/>
      <c r="T31" s="40"/>
      <c r="U31" s="35"/>
      <c r="V31" s="46"/>
      <c r="W31" s="35"/>
    </row>
    <row r="32" spans="1:23" x14ac:dyDescent="0.25">
      <c r="A32" s="23">
        <v>18</v>
      </c>
      <c r="B32" s="88" t="s">
        <v>270</v>
      </c>
      <c r="C32" s="85" t="s">
        <v>10</v>
      </c>
      <c r="D32" s="85" t="s">
        <v>13</v>
      </c>
      <c r="E32" s="88" t="s">
        <v>273</v>
      </c>
      <c r="F32" s="88">
        <v>6</v>
      </c>
      <c r="G32" s="86" t="s">
        <v>246</v>
      </c>
      <c r="H32" s="85">
        <v>7</v>
      </c>
      <c r="I32" s="85">
        <v>12</v>
      </c>
      <c r="J32" s="85">
        <v>0</v>
      </c>
      <c r="K32" s="83">
        <v>0</v>
      </c>
      <c r="L32" s="83">
        <v>1</v>
      </c>
      <c r="M32" s="85">
        <v>3</v>
      </c>
      <c r="N32" s="26">
        <f t="shared" ref="N32" si="6">H32+I32+J32+K32+L32+M32</f>
        <v>23</v>
      </c>
      <c r="O32" s="26">
        <v>70</v>
      </c>
      <c r="P32" s="26">
        <f t="shared" ref="P32" si="7">N32*100/O32</f>
        <v>32.857142857142854</v>
      </c>
      <c r="Q32" s="23" t="s">
        <v>31</v>
      </c>
      <c r="R32" s="35"/>
      <c r="S32" s="35"/>
      <c r="T32" s="40"/>
      <c r="U32" s="35"/>
      <c r="V32" s="46"/>
      <c r="W32" s="35"/>
    </row>
    <row r="33" spans="1:17" x14ac:dyDescent="0.25">
      <c r="A33" s="23">
        <v>19</v>
      </c>
      <c r="B33" s="88" t="s">
        <v>81</v>
      </c>
      <c r="C33" s="85" t="s">
        <v>10</v>
      </c>
      <c r="D33" s="85" t="s">
        <v>13</v>
      </c>
      <c r="E33" s="88" t="s">
        <v>77</v>
      </c>
      <c r="F33" s="88">
        <v>6</v>
      </c>
      <c r="G33" s="86" t="s">
        <v>52</v>
      </c>
      <c r="H33" s="85">
        <v>5</v>
      </c>
      <c r="I33" s="85">
        <v>2.5</v>
      </c>
      <c r="J33" s="85">
        <v>10.5</v>
      </c>
      <c r="K33" s="83">
        <v>0</v>
      </c>
      <c r="L33" s="83">
        <v>0</v>
      </c>
      <c r="M33" s="85">
        <v>4</v>
      </c>
      <c r="N33" s="83">
        <v>22</v>
      </c>
      <c r="O33" s="83">
        <v>70</v>
      </c>
      <c r="P33" s="83">
        <v>31</v>
      </c>
      <c r="Q33" s="85" t="s">
        <v>31</v>
      </c>
    </row>
    <row r="34" spans="1:17" x14ac:dyDescent="0.25">
      <c r="A34" s="23">
        <v>20</v>
      </c>
      <c r="B34" s="88" t="s">
        <v>82</v>
      </c>
      <c r="C34" s="85" t="s">
        <v>10</v>
      </c>
      <c r="D34" s="85" t="s">
        <v>13</v>
      </c>
      <c r="E34" s="85" t="s">
        <v>74</v>
      </c>
      <c r="F34" s="88">
        <v>6</v>
      </c>
      <c r="G34" s="86" t="s">
        <v>52</v>
      </c>
      <c r="H34" s="92">
        <v>8</v>
      </c>
      <c r="I34" s="92">
        <v>3.5</v>
      </c>
      <c r="J34" s="92">
        <v>10</v>
      </c>
      <c r="K34" s="93">
        <v>0</v>
      </c>
      <c r="L34" s="92">
        <v>0.5</v>
      </c>
      <c r="M34" s="93">
        <v>0</v>
      </c>
      <c r="N34" s="83">
        <v>22</v>
      </c>
      <c r="O34" s="83">
        <v>70</v>
      </c>
      <c r="P34" s="83">
        <v>31</v>
      </c>
      <c r="Q34" s="85" t="s">
        <v>31</v>
      </c>
    </row>
    <row r="35" spans="1:17" x14ac:dyDescent="0.25">
      <c r="A35" s="23">
        <v>21</v>
      </c>
      <c r="B35" s="88" t="s">
        <v>83</v>
      </c>
      <c r="C35" s="85" t="s">
        <v>10</v>
      </c>
      <c r="D35" s="85" t="s">
        <v>13</v>
      </c>
      <c r="E35" s="88" t="s">
        <v>74</v>
      </c>
      <c r="F35" s="88">
        <v>6</v>
      </c>
      <c r="G35" s="86" t="s">
        <v>52</v>
      </c>
      <c r="H35" s="85">
        <v>7</v>
      </c>
      <c r="I35" s="85">
        <v>4</v>
      </c>
      <c r="J35" s="85">
        <v>8</v>
      </c>
      <c r="K35" s="83">
        <v>0</v>
      </c>
      <c r="L35" s="83">
        <v>1</v>
      </c>
      <c r="M35" s="85">
        <v>1</v>
      </c>
      <c r="N35" s="83">
        <v>21</v>
      </c>
      <c r="O35" s="83">
        <v>70</v>
      </c>
      <c r="P35" s="83">
        <v>30</v>
      </c>
      <c r="Q35" s="85" t="s">
        <v>31</v>
      </c>
    </row>
    <row r="36" spans="1:17" x14ac:dyDescent="0.25">
      <c r="A36" s="23">
        <v>22</v>
      </c>
      <c r="B36" s="88" t="s">
        <v>84</v>
      </c>
      <c r="C36" s="85" t="s">
        <v>10</v>
      </c>
      <c r="D36" s="85" t="s">
        <v>13</v>
      </c>
      <c r="E36" s="85" t="s">
        <v>71</v>
      </c>
      <c r="F36" s="88">
        <v>6</v>
      </c>
      <c r="G36" s="86" t="s">
        <v>52</v>
      </c>
      <c r="H36" s="85">
        <v>5</v>
      </c>
      <c r="I36" s="90">
        <v>4.5</v>
      </c>
      <c r="J36" s="85">
        <v>9</v>
      </c>
      <c r="K36" s="83">
        <v>0</v>
      </c>
      <c r="L36" s="85">
        <v>0.5</v>
      </c>
      <c r="M36" s="91">
        <v>2</v>
      </c>
      <c r="N36" s="83">
        <v>21</v>
      </c>
      <c r="O36" s="83">
        <v>70</v>
      </c>
      <c r="P36" s="83">
        <v>30</v>
      </c>
      <c r="Q36" s="85" t="s">
        <v>31</v>
      </c>
    </row>
    <row r="37" spans="1:17" x14ac:dyDescent="0.25">
      <c r="A37" s="23">
        <v>23</v>
      </c>
      <c r="B37" s="88" t="s">
        <v>317</v>
      </c>
      <c r="C37" s="85" t="s">
        <v>10</v>
      </c>
      <c r="D37" s="91" t="s">
        <v>13</v>
      </c>
      <c r="E37" s="20" t="s">
        <v>318</v>
      </c>
      <c r="F37" s="120">
        <v>6</v>
      </c>
      <c r="G37" s="73" t="s">
        <v>182</v>
      </c>
      <c r="H37" s="85">
        <v>6</v>
      </c>
      <c r="I37" s="85">
        <v>3</v>
      </c>
      <c r="J37" s="85">
        <v>6</v>
      </c>
      <c r="K37" s="83">
        <v>0</v>
      </c>
      <c r="L37" s="83">
        <v>3</v>
      </c>
      <c r="M37" s="85">
        <v>3</v>
      </c>
      <c r="N37" s="23">
        <f t="shared" ref="N37" si="8">SUM(H37:M37)</f>
        <v>21</v>
      </c>
      <c r="O37" s="26">
        <v>70</v>
      </c>
      <c r="P37" s="26">
        <v>30</v>
      </c>
      <c r="Q37" s="23" t="s">
        <v>31</v>
      </c>
    </row>
    <row r="38" spans="1:17" x14ac:dyDescent="0.25">
      <c r="A38" s="23">
        <v>24</v>
      </c>
      <c r="B38" s="88" t="s">
        <v>85</v>
      </c>
      <c r="C38" s="85" t="s">
        <v>10</v>
      </c>
      <c r="D38" s="85" t="s">
        <v>13</v>
      </c>
      <c r="E38" s="88" t="s">
        <v>74</v>
      </c>
      <c r="F38" s="88">
        <v>6</v>
      </c>
      <c r="G38" s="86" t="s">
        <v>52</v>
      </c>
      <c r="H38" s="30">
        <v>8</v>
      </c>
      <c r="I38" s="30">
        <v>1</v>
      </c>
      <c r="J38" s="30">
        <v>10</v>
      </c>
      <c r="K38" s="30">
        <v>0</v>
      </c>
      <c r="L38" s="83">
        <v>0</v>
      </c>
      <c r="M38" s="30">
        <v>1</v>
      </c>
      <c r="N38" s="83">
        <v>20</v>
      </c>
      <c r="O38" s="83">
        <v>70</v>
      </c>
      <c r="P38" s="83">
        <v>29</v>
      </c>
      <c r="Q38" s="85" t="s">
        <v>31</v>
      </c>
    </row>
    <row r="39" spans="1:17" x14ac:dyDescent="0.25">
      <c r="A39" s="27">
        <v>25</v>
      </c>
      <c r="B39" s="88" t="s">
        <v>86</v>
      </c>
      <c r="C39" s="85" t="s">
        <v>10</v>
      </c>
      <c r="D39" s="85" t="s">
        <v>13</v>
      </c>
      <c r="E39" s="88" t="s">
        <v>74</v>
      </c>
      <c r="F39" s="88">
        <v>6</v>
      </c>
      <c r="G39" s="86" t="s">
        <v>52</v>
      </c>
      <c r="H39" s="85">
        <v>8</v>
      </c>
      <c r="I39" s="85">
        <v>2</v>
      </c>
      <c r="J39" s="85">
        <v>10</v>
      </c>
      <c r="K39" s="83">
        <v>0</v>
      </c>
      <c r="L39" s="83">
        <v>0</v>
      </c>
      <c r="M39" s="85">
        <v>0</v>
      </c>
      <c r="N39" s="83">
        <v>20</v>
      </c>
      <c r="O39" s="83">
        <v>70</v>
      </c>
      <c r="P39" s="83">
        <v>29</v>
      </c>
      <c r="Q39" s="85" t="s">
        <v>31</v>
      </c>
    </row>
    <row r="40" spans="1:17" ht="15" customHeight="1" x14ac:dyDescent="0.25">
      <c r="A40" s="23">
        <v>26</v>
      </c>
      <c r="B40" s="88" t="s">
        <v>87</v>
      </c>
      <c r="C40" s="85" t="s">
        <v>10</v>
      </c>
      <c r="D40" s="85" t="s">
        <v>13</v>
      </c>
      <c r="E40" s="88" t="s">
        <v>74</v>
      </c>
      <c r="F40" s="88">
        <v>6</v>
      </c>
      <c r="G40" s="86" t="s">
        <v>52</v>
      </c>
      <c r="H40" s="85">
        <v>6</v>
      </c>
      <c r="I40" s="85">
        <v>3.5</v>
      </c>
      <c r="J40" s="85">
        <v>8.5</v>
      </c>
      <c r="K40" s="83">
        <v>0</v>
      </c>
      <c r="L40" s="83">
        <v>0</v>
      </c>
      <c r="M40" s="85">
        <v>0</v>
      </c>
      <c r="N40" s="83">
        <v>18</v>
      </c>
      <c r="O40" s="83">
        <v>70</v>
      </c>
      <c r="P40" s="105">
        <v>26</v>
      </c>
      <c r="Q40" s="85" t="s">
        <v>31</v>
      </c>
    </row>
    <row r="41" spans="1:17" ht="15" customHeight="1" x14ac:dyDescent="0.25">
      <c r="A41" s="23">
        <v>27</v>
      </c>
      <c r="B41" s="88" t="s">
        <v>88</v>
      </c>
      <c r="C41" s="92" t="s">
        <v>10</v>
      </c>
      <c r="D41" s="92" t="s">
        <v>13</v>
      </c>
      <c r="E41" s="92" t="s">
        <v>71</v>
      </c>
      <c r="F41" s="94">
        <v>6</v>
      </c>
      <c r="G41" s="86" t="s">
        <v>52</v>
      </c>
      <c r="H41" s="85">
        <v>8</v>
      </c>
      <c r="I41" s="95">
        <v>0.5</v>
      </c>
      <c r="J41" s="92">
        <v>8.5</v>
      </c>
      <c r="K41" s="93">
        <v>0</v>
      </c>
      <c r="L41" s="93">
        <v>1</v>
      </c>
      <c r="M41" s="96">
        <v>0</v>
      </c>
      <c r="N41" s="83">
        <v>18</v>
      </c>
      <c r="O41" s="83">
        <v>70</v>
      </c>
      <c r="P41" s="105">
        <v>26</v>
      </c>
      <c r="Q41" s="85" t="s">
        <v>31</v>
      </c>
    </row>
    <row r="42" spans="1:17" ht="17.25" customHeight="1" x14ac:dyDescent="0.25">
      <c r="A42" s="27">
        <v>28</v>
      </c>
      <c r="B42" s="88" t="s">
        <v>319</v>
      </c>
      <c r="C42" s="85" t="s">
        <v>10</v>
      </c>
      <c r="D42" s="91" t="s">
        <v>13</v>
      </c>
      <c r="E42" s="20" t="s">
        <v>320</v>
      </c>
      <c r="F42" s="120">
        <v>6</v>
      </c>
      <c r="G42" s="73" t="s">
        <v>182</v>
      </c>
      <c r="H42" s="85">
        <v>7</v>
      </c>
      <c r="I42" s="85">
        <v>2.5</v>
      </c>
      <c r="J42" s="85">
        <v>7</v>
      </c>
      <c r="K42" s="83">
        <v>0</v>
      </c>
      <c r="L42" s="83">
        <v>0</v>
      </c>
      <c r="M42" s="85">
        <v>0</v>
      </c>
      <c r="N42" s="116">
        <f t="shared" ref="N42:N44" si="9">SUM(H42:M42)</f>
        <v>16.5</v>
      </c>
      <c r="O42" s="26">
        <v>70</v>
      </c>
      <c r="P42" s="26">
        <v>24</v>
      </c>
      <c r="Q42" s="23" t="s">
        <v>31</v>
      </c>
    </row>
    <row r="43" spans="1:17" ht="15" customHeight="1" x14ac:dyDescent="0.25">
      <c r="A43" s="23">
        <v>29</v>
      </c>
      <c r="B43" s="88" t="s">
        <v>321</v>
      </c>
      <c r="C43" s="85" t="s">
        <v>10</v>
      </c>
      <c r="D43" s="91" t="s">
        <v>13</v>
      </c>
      <c r="E43" s="20" t="s">
        <v>320</v>
      </c>
      <c r="F43" s="120">
        <v>6</v>
      </c>
      <c r="G43" s="73" t="s">
        <v>182</v>
      </c>
      <c r="H43" s="85">
        <v>4</v>
      </c>
      <c r="I43" s="85">
        <v>0</v>
      </c>
      <c r="J43" s="85">
        <v>7</v>
      </c>
      <c r="K43" s="83">
        <v>0</v>
      </c>
      <c r="L43" s="83">
        <v>2</v>
      </c>
      <c r="M43" s="85">
        <v>3</v>
      </c>
      <c r="N43" s="23">
        <f t="shared" si="9"/>
        <v>16</v>
      </c>
      <c r="O43" s="26">
        <v>70</v>
      </c>
      <c r="P43" s="26">
        <v>24</v>
      </c>
      <c r="Q43" s="23" t="s">
        <v>31</v>
      </c>
    </row>
    <row r="44" spans="1:17" ht="17.25" customHeight="1" x14ac:dyDescent="0.25">
      <c r="A44" s="23">
        <v>30</v>
      </c>
      <c r="B44" s="88" t="s">
        <v>322</v>
      </c>
      <c r="C44" s="85" t="s">
        <v>10</v>
      </c>
      <c r="D44" s="91" t="s">
        <v>13</v>
      </c>
      <c r="E44" s="20" t="s">
        <v>323</v>
      </c>
      <c r="F44" s="120">
        <v>6</v>
      </c>
      <c r="G44" s="73" t="s">
        <v>182</v>
      </c>
      <c r="H44" s="85">
        <v>5</v>
      </c>
      <c r="I44" s="90">
        <v>3</v>
      </c>
      <c r="J44" s="85">
        <v>6</v>
      </c>
      <c r="K44" s="83">
        <v>0</v>
      </c>
      <c r="L44" s="83">
        <v>0</v>
      </c>
      <c r="M44" s="121">
        <v>2</v>
      </c>
      <c r="N44" s="23">
        <f t="shared" si="9"/>
        <v>16</v>
      </c>
      <c r="O44" s="26">
        <v>70</v>
      </c>
      <c r="P44" s="26">
        <v>24</v>
      </c>
      <c r="Q44" s="23" t="s">
        <v>31</v>
      </c>
    </row>
    <row r="45" spans="1:17" x14ac:dyDescent="0.25">
      <c r="A45" s="23">
        <v>31</v>
      </c>
      <c r="B45" s="88" t="s">
        <v>271</v>
      </c>
      <c r="C45" s="85" t="s">
        <v>10</v>
      </c>
      <c r="D45" s="85" t="s">
        <v>13</v>
      </c>
      <c r="E45" s="88" t="s">
        <v>274</v>
      </c>
      <c r="F45" s="88">
        <v>6</v>
      </c>
      <c r="G45" s="86" t="s">
        <v>246</v>
      </c>
      <c r="H45" s="85">
        <v>6</v>
      </c>
      <c r="I45" s="85">
        <v>3</v>
      </c>
      <c r="J45" s="85">
        <v>7</v>
      </c>
      <c r="K45" s="83">
        <v>0</v>
      </c>
      <c r="L45" s="83">
        <v>0</v>
      </c>
      <c r="M45" s="85">
        <v>0</v>
      </c>
      <c r="N45" s="26">
        <v>16</v>
      </c>
      <c r="O45" s="26">
        <v>70</v>
      </c>
      <c r="P45" s="26">
        <f t="shared" ref="P45" si="10">N45*100/O45</f>
        <v>22.857142857142858</v>
      </c>
      <c r="Q45" s="23" t="s">
        <v>31</v>
      </c>
    </row>
    <row r="46" spans="1:17" x14ac:dyDescent="0.25">
      <c r="A46" s="23">
        <v>32</v>
      </c>
      <c r="B46" s="88" t="s">
        <v>324</v>
      </c>
      <c r="C46" s="85" t="s">
        <v>10</v>
      </c>
      <c r="D46" s="91" t="s">
        <v>13</v>
      </c>
      <c r="E46" s="20" t="s">
        <v>325</v>
      </c>
      <c r="F46" s="120">
        <v>6</v>
      </c>
      <c r="G46" s="73" t="s">
        <v>182</v>
      </c>
      <c r="H46" s="85">
        <v>6</v>
      </c>
      <c r="I46" s="90">
        <v>3.5</v>
      </c>
      <c r="J46" s="85">
        <v>2</v>
      </c>
      <c r="K46" s="83">
        <v>0</v>
      </c>
      <c r="L46" s="83">
        <v>2</v>
      </c>
      <c r="M46" s="91">
        <v>2</v>
      </c>
      <c r="N46" s="116">
        <f t="shared" ref="N46" si="11">SUM(H46:M46)</f>
        <v>15.5</v>
      </c>
      <c r="O46" s="26">
        <v>70</v>
      </c>
      <c r="P46" s="26">
        <v>22</v>
      </c>
      <c r="Q46" s="23" t="s">
        <v>31</v>
      </c>
    </row>
    <row r="47" spans="1:17" x14ac:dyDescent="0.25">
      <c r="A47" s="23">
        <v>33</v>
      </c>
      <c r="B47" s="88" t="s">
        <v>89</v>
      </c>
      <c r="C47" s="85" t="s">
        <v>10</v>
      </c>
      <c r="D47" s="85" t="s">
        <v>13</v>
      </c>
      <c r="E47" s="88" t="s">
        <v>71</v>
      </c>
      <c r="F47" s="88">
        <v>6</v>
      </c>
      <c r="G47" s="86" t="s">
        <v>52</v>
      </c>
      <c r="H47" s="85">
        <v>5</v>
      </c>
      <c r="I47" s="85">
        <v>3.5</v>
      </c>
      <c r="J47" s="85">
        <v>5</v>
      </c>
      <c r="K47" s="83">
        <v>0</v>
      </c>
      <c r="L47" s="85">
        <v>1.5</v>
      </c>
      <c r="M47" s="85">
        <v>0</v>
      </c>
      <c r="N47" s="83">
        <v>15</v>
      </c>
      <c r="O47" s="83">
        <v>70</v>
      </c>
      <c r="P47" s="105">
        <v>21</v>
      </c>
      <c r="Q47" s="85" t="s">
        <v>31</v>
      </c>
    </row>
    <row r="48" spans="1:17" x14ac:dyDescent="0.25">
      <c r="A48" s="23">
        <v>34</v>
      </c>
      <c r="B48" s="88" t="s">
        <v>90</v>
      </c>
      <c r="C48" s="85" t="s">
        <v>10</v>
      </c>
      <c r="D48" s="85" t="s">
        <v>13</v>
      </c>
      <c r="E48" s="88" t="s">
        <v>77</v>
      </c>
      <c r="F48" s="88">
        <v>6</v>
      </c>
      <c r="G48" s="86" t="s">
        <v>52</v>
      </c>
      <c r="H48" s="85">
        <v>4</v>
      </c>
      <c r="I48" s="85">
        <v>3</v>
      </c>
      <c r="J48" s="85">
        <v>8</v>
      </c>
      <c r="K48" s="83">
        <v>0</v>
      </c>
      <c r="L48" s="83">
        <v>0</v>
      </c>
      <c r="M48" s="85">
        <v>0</v>
      </c>
      <c r="N48" s="30">
        <v>15</v>
      </c>
      <c r="O48" s="83">
        <v>70</v>
      </c>
      <c r="P48" s="85">
        <v>21</v>
      </c>
      <c r="Q48" s="85" t="s">
        <v>31</v>
      </c>
    </row>
    <row r="49" spans="1:17" x14ac:dyDescent="0.25">
      <c r="A49" s="23">
        <v>35</v>
      </c>
      <c r="B49" s="88" t="s">
        <v>272</v>
      </c>
      <c r="C49" s="92" t="s">
        <v>10</v>
      </c>
      <c r="D49" s="92" t="s">
        <v>13</v>
      </c>
      <c r="E49" s="92" t="s">
        <v>274</v>
      </c>
      <c r="F49" s="94">
        <v>6</v>
      </c>
      <c r="G49" s="86" t="s">
        <v>246</v>
      </c>
      <c r="H49" s="85">
        <v>8</v>
      </c>
      <c r="I49" s="95">
        <v>5</v>
      </c>
      <c r="J49" s="92">
        <v>2</v>
      </c>
      <c r="K49" s="93">
        <v>0</v>
      </c>
      <c r="L49" s="93">
        <v>0</v>
      </c>
      <c r="M49" s="96">
        <v>0</v>
      </c>
      <c r="N49" s="26">
        <f t="shared" ref="N49" si="12">H49+I49+J49+K49+L49+M49</f>
        <v>15</v>
      </c>
      <c r="O49" s="26">
        <v>70</v>
      </c>
      <c r="P49" s="26">
        <f t="shared" ref="P49" si="13">N49*100/O49</f>
        <v>21.428571428571427</v>
      </c>
      <c r="Q49" s="23" t="s">
        <v>31</v>
      </c>
    </row>
    <row r="50" spans="1:17" x14ac:dyDescent="0.25">
      <c r="A50" s="23">
        <v>36</v>
      </c>
      <c r="B50" s="88" t="s">
        <v>91</v>
      </c>
      <c r="C50" s="85" t="s">
        <v>10</v>
      </c>
      <c r="D50" s="85" t="s">
        <v>13</v>
      </c>
      <c r="E50" s="88" t="s">
        <v>74</v>
      </c>
      <c r="F50" s="88">
        <v>6</v>
      </c>
      <c r="G50" s="86" t="s">
        <v>52</v>
      </c>
      <c r="H50" s="85">
        <v>5</v>
      </c>
      <c r="I50" s="85">
        <v>4</v>
      </c>
      <c r="J50" s="85">
        <v>2.5</v>
      </c>
      <c r="K50" s="83">
        <v>0</v>
      </c>
      <c r="L50" s="83">
        <v>1</v>
      </c>
      <c r="M50" s="83">
        <v>2</v>
      </c>
      <c r="N50" s="30">
        <v>14.5</v>
      </c>
      <c r="O50" s="83">
        <v>70</v>
      </c>
      <c r="P50" s="30">
        <v>21</v>
      </c>
      <c r="Q50" s="85" t="s">
        <v>31</v>
      </c>
    </row>
    <row r="51" spans="1:17" x14ac:dyDescent="0.25">
      <c r="A51" s="23">
        <v>37</v>
      </c>
      <c r="B51" s="88" t="s">
        <v>326</v>
      </c>
      <c r="C51" s="85" t="s">
        <v>10</v>
      </c>
      <c r="D51" s="91" t="s">
        <v>13</v>
      </c>
      <c r="E51" s="20" t="s">
        <v>323</v>
      </c>
      <c r="F51" s="120">
        <v>6</v>
      </c>
      <c r="G51" s="73" t="s">
        <v>182</v>
      </c>
      <c r="H51" s="85">
        <v>3</v>
      </c>
      <c r="I51" s="85">
        <v>4.5</v>
      </c>
      <c r="J51" s="85">
        <v>3</v>
      </c>
      <c r="K51" s="83">
        <v>0</v>
      </c>
      <c r="L51" s="83">
        <v>0</v>
      </c>
      <c r="M51" s="85">
        <v>4</v>
      </c>
      <c r="N51" s="116">
        <f t="shared" ref="N51" si="14">SUM(H51:M51)</f>
        <v>14.5</v>
      </c>
      <c r="O51" s="26">
        <v>70</v>
      </c>
      <c r="P51" s="26">
        <v>21</v>
      </c>
      <c r="Q51" s="23" t="s">
        <v>31</v>
      </c>
    </row>
    <row r="52" spans="1:17" x14ac:dyDescent="0.25">
      <c r="A52" s="23">
        <v>38</v>
      </c>
      <c r="B52" s="88" t="s">
        <v>327</v>
      </c>
      <c r="C52" s="85" t="s">
        <v>10</v>
      </c>
      <c r="D52" s="91" t="s">
        <v>13</v>
      </c>
      <c r="E52" s="20" t="s">
        <v>318</v>
      </c>
      <c r="F52" s="120">
        <v>6</v>
      </c>
      <c r="G52" s="73" t="s">
        <v>182</v>
      </c>
      <c r="H52" s="85">
        <v>7</v>
      </c>
      <c r="I52" s="85">
        <v>3</v>
      </c>
      <c r="J52" s="85">
        <v>2</v>
      </c>
      <c r="K52" s="83">
        <v>0</v>
      </c>
      <c r="L52" s="83">
        <v>0</v>
      </c>
      <c r="M52" s="83">
        <v>2</v>
      </c>
      <c r="N52" s="23">
        <f t="shared" ref="N52:N53" si="15">SUM(H52:M52)</f>
        <v>14</v>
      </c>
      <c r="O52" s="26">
        <v>70</v>
      </c>
      <c r="P52" s="26">
        <v>20</v>
      </c>
      <c r="Q52" s="23" t="s">
        <v>31</v>
      </c>
    </row>
    <row r="53" spans="1:17" x14ac:dyDescent="0.25">
      <c r="A53" s="23">
        <v>39</v>
      </c>
      <c r="B53" s="88" t="s">
        <v>328</v>
      </c>
      <c r="C53" s="85" t="s">
        <v>10</v>
      </c>
      <c r="D53" s="91" t="s">
        <v>13</v>
      </c>
      <c r="E53" s="20" t="s">
        <v>325</v>
      </c>
      <c r="F53" s="120">
        <v>6</v>
      </c>
      <c r="G53" s="73" t="s">
        <v>182</v>
      </c>
      <c r="H53" s="97">
        <v>5</v>
      </c>
      <c r="I53" s="97">
        <v>3</v>
      </c>
      <c r="J53" s="97">
        <v>2</v>
      </c>
      <c r="K53" s="97">
        <v>0</v>
      </c>
      <c r="L53" s="93">
        <v>2</v>
      </c>
      <c r="M53" s="97">
        <v>2</v>
      </c>
      <c r="N53" s="23">
        <f t="shared" si="15"/>
        <v>14</v>
      </c>
      <c r="O53" s="26">
        <v>70</v>
      </c>
      <c r="P53" s="26">
        <v>20</v>
      </c>
      <c r="Q53" s="23" t="s">
        <v>31</v>
      </c>
    </row>
    <row r="54" spans="1:17" x14ac:dyDescent="0.25">
      <c r="A54" s="23">
        <v>40</v>
      </c>
      <c r="B54" s="88" t="s">
        <v>92</v>
      </c>
      <c r="C54" s="85" t="s">
        <v>10</v>
      </c>
      <c r="D54" s="85" t="s">
        <v>13</v>
      </c>
      <c r="E54" s="88" t="s">
        <v>71</v>
      </c>
      <c r="F54" s="88">
        <v>6</v>
      </c>
      <c r="G54" s="86" t="s">
        <v>52</v>
      </c>
      <c r="H54" s="85">
        <v>5</v>
      </c>
      <c r="I54" s="85">
        <v>1.5</v>
      </c>
      <c r="J54" s="85">
        <v>7</v>
      </c>
      <c r="K54" s="83">
        <v>0</v>
      </c>
      <c r="L54" s="83">
        <v>0</v>
      </c>
      <c r="M54" s="85">
        <v>0</v>
      </c>
      <c r="N54" s="30">
        <v>13.5</v>
      </c>
      <c r="O54" s="83">
        <v>70</v>
      </c>
      <c r="P54" s="30">
        <v>19</v>
      </c>
      <c r="Q54" s="85" t="s">
        <v>31</v>
      </c>
    </row>
    <row r="55" spans="1:17" x14ac:dyDescent="0.25">
      <c r="A55" s="23">
        <v>41</v>
      </c>
      <c r="B55" s="88" t="s">
        <v>93</v>
      </c>
      <c r="C55" s="85" t="s">
        <v>10</v>
      </c>
      <c r="D55" s="85" t="s">
        <v>13</v>
      </c>
      <c r="E55" s="88" t="s">
        <v>77</v>
      </c>
      <c r="F55" s="88">
        <v>6</v>
      </c>
      <c r="G55" s="86" t="s">
        <v>52</v>
      </c>
      <c r="H55" s="30">
        <v>9</v>
      </c>
      <c r="I55" s="30">
        <v>4.5</v>
      </c>
      <c r="J55" s="30">
        <v>0</v>
      </c>
      <c r="K55" s="30">
        <v>0</v>
      </c>
      <c r="L55" s="83">
        <v>0</v>
      </c>
      <c r="M55" s="30">
        <v>0</v>
      </c>
      <c r="N55" s="30">
        <v>13.5</v>
      </c>
      <c r="O55" s="83">
        <v>70</v>
      </c>
      <c r="P55" s="30">
        <v>19</v>
      </c>
      <c r="Q55" s="85" t="s">
        <v>31</v>
      </c>
    </row>
    <row r="56" spans="1:17" x14ac:dyDescent="0.25">
      <c r="A56" s="27">
        <v>42</v>
      </c>
      <c r="B56" s="88" t="s">
        <v>94</v>
      </c>
      <c r="C56" s="85" t="s">
        <v>10</v>
      </c>
      <c r="D56" s="85" t="s">
        <v>13</v>
      </c>
      <c r="E56" s="88" t="s">
        <v>77</v>
      </c>
      <c r="F56" s="88">
        <v>6</v>
      </c>
      <c r="G56" s="86" t="s">
        <v>52</v>
      </c>
      <c r="H56" s="30">
        <v>9</v>
      </c>
      <c r="I56" s="30">
        <v>4.5</v>
      </c>
      <c r="J56" s="30">
        <v>0</v>
      </c>
      <c r="K56" s="30">
        <v>0</v>
      </c>
      <c r="L56" s="83">
        <v>0</v>
      </c>
      <c r="M56" s="30">
        <v>0</v>
      </c>
      <c r="N56" s="30">
        <v>13.5</v>
      </c>
      <c r="O56" s="83">
        <v>70</v>
      </c>
      <c r="P56" s="30">
        <v>19</v>
      </c>
      <c r="Q56" s="85" t="s">
        <v>31</v>
      </c>
    </row>
    <row r="57" spans="1:17" x14ac:dyDescent="0.25">
      <c r="A57" s="23">
        <v>43</v>
      </c>
      <c r="B57" s="88" t="s">
        <v>329</v>
      </c>
      <c r="C57" s="85" t="s">
        <v>10</v>
      </c>
      <c r="D57" s="91" t="s">
        <v>13</v>
      </c>
      <c r="E57" s="20" t="s">
        <v>320</v>
      </c>
      <c r="F57" s="120">
        <v>6</v>
      </c>
      <c r="G57" s="73" t="s">
        <v>182</v>
      </c>
      <c r="H57" s="85">
        <v>4</v>
      </c>
      <c r="I57" s="85">
        <v>2.5</v>
      </c>
      <c r="J57" s="85">
        <v>6</v>
      </c>
      <c r="K57" s="83">
        <v>0</v>
      </c>
      <c r="L57" s="83">
        <v>0</v>
      </c>
      <c r="M57" s="85">
        <v>1</v>
      </c>
      <c r="N57" s="116">
        <f t="shared" ref="N57" si="16">SUM(H57:M57)</f>
        <v>13.5</v>
      </c>
      <c r="O57" s="26">
        <v>70</v>
      </c>
      <c r="P57" s="26">
        <v>19</v>
      </c>
      <c r="Q57" s="23" t="s">
        <v>31</v>
      </c>
    </row>
    <row r="58" spans="1:17" x14ac:dyDescent="0.25">
      <c r="A58" s="27">
        <v>44</v>
      </c>
      <c r="B58" s="88" t="s">
        <v>95</v>
      </c>
      <c r="C58" s="85" t="s">
        <v>10</v>
      </c>
      <c r="D58" s="85" t="s">
        <v>13</v>
      </c>
      <c r="E58" s="88" t="s">
        <v>74</v>
      </c>
      <c r="F58" s="88">
        <v>6</v>
      </c>
      <c r="G58" s="86" t="s">
        <v>52</v>
      </c>
      <c r="H58" s="85">
        <v>5</v>
      </c>
      <c r="I58" s="85">
        <v>0.5</v>
      </c>
      <c r="J58" s="85">
        <v>4.5</v>
      </c>
      <c r="K58" s="83">
        <v>0</v>
      </c>
      <c r="L58" s="83">
        <v>1</v>
      </c>
      <c r="M58" s="30">
        <v>2</v>
      </c>
      <c r="N58" s="30">
        <v>13</v>
      </c>
      <c r="O58" s="83">
        <v>70</v>
      </c>
      <c r="P58" s="30">
        <v>19</v>
      </c>
      <c r="Q58" s="85" t="s">
        <v>31</v>
      </c>
    </row>
    <row r="59" spans="1:17" x14ac:dyDescent="0.25">
      <c r="A59" s="23">
        <v>45</v>
      </c>
      <c r="B59" s="88" t="s">
        <v>96</v>
      </c>
      <c r="C59" s="85" t="s">
        <v>10</v>
      </c>
      <c r="D59" s="85" t="s">
        <v>13</v>
      </c>
      <c r="E59" s="88" t="s">
        <v>74</v>
      </c>
      <c r="F59" s="88">
        <v>6</v>
      </c>
      <c r="G59" s="86" t="s">
        <v>52</v>
      </c>
      <c r="H59" s="85">
        <v>7</v>
      </c>
      <c r="I59" s="85">
        <v>0.5</v>
      </c>
      <c r="J59" s="85">
        <v>5.5</v>
      </c>
      <c r="K59" s="83">
        <v>0</v>
      </c>
      <c r="L59" s="83">
        <v>0</v>
      </c>
      <c r="M59" s="85">
        <v>0</v>
      </c>
      <c r="N59" s="30">
        <v>13</v>
      </c>
      <c r="O59" s="83">
        <v>70</v>
      </c>
      <c r="P59" s="30">
        <v>19</v>
      </c>
      <c r="Q59" s="85" t="s">
        <v>31</v>
      </c>
    </row>
    <row r="60" spans="1:17" x14ac:dyDescent="0.25">
      <c r="A60" s="23">
        <v>46</v>
      </c>
      <c r="B60" s="88" t="s">
        <v>330</v>
      </c>
      <c r="C60" s="85" t="s">
        <v>10</v>
      </c>
      <c r="D60" s="91" t="s">
        <v>13</v>
      </c>
      <c r="E60" s="20" t="s">
        <v>320</v>
      </c>
      <c r="F60" s="120">
        <v>6</v>
      </c>
      <c r="G60" s="73" t="s">
        <v>182</v>
      </c>
      <c r="H60" s="85">
        <v>6</v>
      </c>
      <c r="I60" s="90">
        <v>2</v>
      </c>
      <c r="J60" s="85">
        <v>5</v>
      </c>
      <c r="K60" s="83">
        <v>0</v>
      </c>
      <c r="L60" s="83">
        <v>0</v>
      </c>
      <c r="M60" s="121">
        <v>0</v>
      </c>
      <c r="N60" s="23">
        <f t="shared" ref="N60:N63" si="17">SUM(H60:M60)</f>
        <v>13</v>
      </c>
      <c r="O60" s="26">
        <v>70</v>
      </c>
      <c r="P60" s="26">
        <v>19</v>
      </c>
      <c r="Q60" s="23" t="s">
        <v>31</v>
      </c>
    </row>
    <row r="61" spans="1:17" x14ac:dyDescent="0.25">
      <c r="A61" s="27">
        <v>47</v>
      </c>
      <c r="B61" s="88" t="s">
        <v>331</v>
      </c>
      <c r="C61" s="85" t="s">
        <v>10</v>
      </c>
      <c r="D61" s="91" t="s">
        <v>13</v>
      </c>
      <c r="E61" s="20" t="s">
        <v>318</v>
      </c>
      <c r="F61" s="120">
        <v>6</v>
      </c>
      <c r="G61" s="73" t="s">
        <v>182</v>
      </c>
      <c r="H61" s="85">
        <v>6</v>
      </c>
      <c r="I61" s="85">
        <v>0</v>
      </c>
      <c r="J61" s="85">
        <v>4</v>
      </c>
      <c r="K61" s="83">
        <v>0</v>
      </c>
      <c r="L61" s="83">
        <v>1</v>
      </c>
      <c r="M61" s="85">
        <v>2</v>
      </c>
      <c r="N61" s="23">
        <f t="shared" si="17"/>
        <v>13</v>
      </c>
      <c r="O61" s="26">
        <v>70</v>
      </c>
      <c r="P61" s="26">
        <v>19</v>
      </c>
      <c r="Q61" s="23" t="s">
        <v>31</v>
      </c>
    </row>
    <row r="62" spans="1:17" x14ac:dyDescent="0.25">
      <c r="A62" s="23">
        <v>48</v>
      </c>
      <c r="B62" s="88" t="s">
        <v>332</v>
      </c>
      <c r="C62" s="85" t="s">
        <v>10</v>
      </c>
      <c r="D62" s="91" t="s">
        <v>13</v>
      </c>
      <c r="E62" s="20" t="s">
        <v>320</v>
      </c>
      <c r="F62" s="120">
        <v>6</v>
      </c>
      <c r="G62" s="73" t="s">
        <v>182</v>
      </c>
      <c r="H62" s="85">
        <v>7</v>
      </c>
      <c r="I62" s="85">
        <v>3.5</v>
      </c>
      <c r="J62" s="85">
        <v>0</v>
      </c>
      <c r="K62" s="83">
        <v>0</v>
      </c>
      <c r="L62" s="83">
        <v>2</v>
      </c>
      <c r="M62" s="85">
        <v>0</v>
      </c>
      <c r="N62" s="116">
        <f t="shared" si="17"/>
        <v>12.5</v>
      </c>
      <c r="O62" s="26">
        <v>70</v>
      </c>
      <c r="P62" s="26">
        <v>18</v>
      </c>
      <c r="Q62" s="23" t="s">
        <v>31</v>
      </c>
    </row>
    <row r="63" spans="1:17" x14ac:dyDescent="0.25">
      <c r="A63" s="23">
        <v>49</v>
      </c>
      <c r="B63" s="88" t="s">
        <v>333</v>
      </c>
      <c r="C63" s="85" t="s">
        <v>10</v>
      </c>
      <c r="D63" s="91" t="s">
        <v>13</v>
      </c>
      <c r="E63" s="20" t="s">
        <v>318</v>
      </c>
      <c r="F63" s="120">
        <v>6</v>
      </c>
      <c r="G63" s="73" t="s">
        <v>182</v>
      </c>
      <c r="H63" s="85">
        <v>6</v>
      </c>
      <c r="I63" s="85">
        <v>0.5</v>
      </c>
      <c r="J63" s="85">
        <v>0</v>
      </c>
      <c r="K63" s="83">
        <v>0</v>
      </c>
      <c r="L63" s="83">
        <v>3</v>
      </c>
      <c r="M63" s="85">
        <v>3</v>
      </c>
      <c r="N63" s="116">
        <f t="shared" si="17"/>
        <v>12.5</v>
      </c>
      <c r="O63" s="26">
        <v>70</v>
      </c>
      <c r="P63" s="26">
        <v>18</v>
      </c>
      <c r="Q63" s="23" t="s">
        <v>31</v>
      </c>
    </row>
    <row r="64" spans="1:17" x14ac:dyDescent="0.25">
      <c r="A64" s="23">
        <v>50</v>
      </c>
      <c r="B64" s="88" t="s">
        <v>97</v>
      </c>
      <c r="C64" s="85" t="s">
        <v>10</v>
      </c>
      <c r="D64" s="85" t="s">
        <v>13</v>
      </c>
      <c r="E64" s="88" t="s">
        <v>74</v>
      </c>
      <c r="F64" s="88">
        <v>6</v>
      </c>
      <c r="G64" s="86" t="s">
        <v>52</v>
      </c>
      <c r="H64" s="85">
        <v>8</v>
      </c>
      <c r="I64" s="85">
        <v>2.5</v>
      </c>
      <c r="J64" s="85">
        <v>1.5</v>
      </c>
      <c r="K64" s="83">
        <v>0</v>
      </c>
      <c r="L64" s="83">
        <v>0</v>
      </c>
      <c r="M64" s="30">
        <v>0</v>
      </c>
      <c r="N64" s="89">
        <v>12</v>
      </c>
      <c r="O64" s="83">
        <v>70</v>
      </c>
      <c r="P64" s="30">
        <v>17</v>
      </c>
      <c r="Q64" s="85" t="s">
        <v>31</v>
      </c>
    </row>
    <row r="65" spans="1:17" x14ac:dyDescent="0.25">
      <c r="A65" s="23">
        <v>51</v>
      </c>
      <c r="B65" s="88" t="s">
        <v>334</v>
      </c>
      <c r="C65" s="92" t="s">
        <v>10</v>
      </c>
      <c r="D65" s="96" t="s">
        <v>13</v>
      </c>
      <c r="E65" s="20" t="s">
        <v>320</v>
      </c>
      <c r="F65" s="122">
        <v>6</v>
      </c>
      <c r="G65" s="73" t="s">
        <v>182</v>
      </c>
      <c r="H65" s="85">
        <v>8</v>
      </c>
      <c r="I65" s="95">
        <v>3.5</v>
      </c>
      <c r="J65" s="92">
        <v>0</v>
      </c>
      <c r="K65" s="93">
        <v>0</v>
      </c>
      <c r="L65" s="93">
        <v>0</v>
      </c>
      <c r="M65" s="123">
        <v>0</v>
      </c>
      <c r="N65" s="116">
        <f t="shared" ref="N65" si="18">SUM(H65:M65)</f>
        <v>11.5</v>
      </c>
      <c r="O65" s="26">
        <v>70</v>
      </c>
      <c r="P65" s="26">
        <v>16</v>
      </c>
      <c r="Q65" s="23" t="s">
        <v>31</v>
      </c>
    </row>
    <row r="66" spans="1:17" x14ac:dyDescent="0.25">
      <c r="A66" s="23">
        <v>52</v>
      </c>
      <c r="B66" s="88" t="s">
        <v>98</v>
      </c>
      <c r="C66" s="85" t="s">
        <v>10</v>
      </c>
      <c r="D66" s="85" t="s">
        <v>13</v>
      </c>
      <c r="E66" s="88" t="s">
        <v>74</v>
      </c>
      <c r="F66" s="88">
        <v>6</v>
      </c>
      <c r="G66" s="86" t="s">
        <v>52</v>
      </c>
      <c r="H66" s="30">
        <v>4</v>
      </c>
      <c r="I66" s="30">
        <v>1</v>
      </c>
      <c r="J66" s="30">
        <v>5.5</v>
      </c>
      <c r="K66" s="30">
        <v>0</v>
      </c>
      <c r="L66" s="85">
        <v>0.5</v>
      </c>
      <c r="M66" s="30">
        <v>0</v>
      </c>
      <c r="N66" s="30">
        <v>11</v>
      </c>
      <c r="O66" s="83">
        <v>70</v>
      </c>
      <c r="P66" s="30">
        <v>16</v>
      </c>
      <c r="Q66" s="85" t="s">
        <v>31</v>
      </c>
    </row>
    <row r="67" spans="1:17" x14ac:dyDescent="0.25">
      <c r="A67" s="23">
        <v>53</v>
      </c>
      <c r="B67" s="88" t="s">
        <v>335</v>
      </c>
      <c r="C67" s="85" t="s">
        <v>10</v>
      </c>
      <c r="D67" s="91" t="s">
        <v>13</v>
      </c>
      <c r="E67" s="20" t="s">
        <v>320</v>
      </c>
      <c r="F67" s="120">
        <v>6</v>
      </c>
      <c r="G67" s="73" t="s">
        <v>182</v>
      </c>
      <c r="H67" s="30">
        <v>5</v>
      </c>
      <c r="I67" s="30">
        <v>4</v>
      </c>
      <c r="J67" s="30">
        <v>0</v>
      </c>
      <c r="K67" s="30">
        <v>0</v>
      </c>
      <c r="L67" s="83">
        <v>2</v>
      </c>
      <c r="M67" s="30">
        <v>0</v>
      </c>
      <c r="N67" s="23">
        <f t="shared" ref="N67" si="19">SUM(H67:M67)</f>
        <v>11</v>
      </c>
      <c r="O67" s="26">
        <v>70</v>
      </c>
      <c r="P67" s="26">
        <v>16</v>
      </c>
      <c r="Q67" s="23" t="s">
        <v>31</v>
      </c>
    </row>
    <row r="68" spans="1:17" x14ac:dyDescent="0.25">
      <c r="A68" s="27">
        <v>54</v>
      </c>
      <c r="B68" s="88" t="s">
        <v>99</v>
      </c>
      <c r="C68" s="85" t="s">
        <v>10</v>
      </c>
      <c r="D68" s="85" t="s">
        <v>13</v>
      </c>
      <c r="E68" s="88" t="s">
        <v>74</v>
      </c>
      <c r="F68" s="88">
        <v>6</v>
      </c>
      <c r="G68" s="86" t="s">
        <v>52</v>
      </c>
      <c r="H68" s="85">
        <v>3</v>
      </c>
      <c r="I68" s="85">
        <v>1</v>
      </c>
      <c r="J68" s="85">
        <v>4.5</v>
      </c>
      <c r="K68" s="83">
        <v>0</v>
      </c>
      <c r="L68" s="85">
        <v>0.5</v>
      </c>
      <c r="M68" s="30">
        <v>0</v>
      </c>
      <c r="N68" s="30">
        <v>9</v>
      </c>
      <c r="O68" s="83">
        <v>70</v>
      </c>
      <c r="P68" s="30">
        <v>13</v>
      </c>
      <c r="Q68" s="85" t="s">
        <v>31</v>
      </c>
    </row>
    <row r="69" spans="1:17" x14ac:dyDescent="0.25">
      <c r="A69" s="23">
        <v>55</v>
      </c>
      <c r="B69" s="88" t="s">
        <v>336</v>
      </c>
      <c r="C69" s="85" t="s">
        <v>10</v>
      </c>
      <c r="D69" s="91" t="s">
        <v>13</v>
      </c>
      <c r="E69" s="20" t="s">
        <v>320</v>
      </c>
      <c r="F69" s="120">
        <v>6</v>
      </c>
      <c r="G69" s="73" t="s">
        <v>182</v>
      </c>
      <c r="H69" s="85">
        <v>5</v>
      </c>
      <c r="I69" s="85">
        <v>3.5</v>
      </c>
      <c r="J69" s="85">
        <v>0</v>
      </c>
      <c r="K69" s="83">
        <v>0</v>
      </c>
      <c r="L69" s="83">
        <v>0</v>
      </c>
      <c r="M69" s="85">
        <v>0</v>
      </c>
      <c r="N69" s="116">
        <f t="shared" ref="N69:N71" si="20">SUM(H69:M69)</f>
        <v>8.5</v>
      </c>
      <c r="O69" s="26">
        <v>70</v>
      </c>
      <c r="P69" s="26">
        <v>12</v>
      </c>
      <c r="Q69" s="23" t="s">
        <v>31</v>
      </c>
    </row>
    <row r="70" spans="1:17" x14ac:dyDescent="0.25">
      <c r="A70" s="23">
        <v>56</v>
      </c>
      <c r="B70" s="88" t="s">
        <v>337</v>
      </c>
      <c r="C70" s="85" t="s">
        <v>10</v>
      </c>
      <c r="D70" s="91" t="s">
        <v>13</v>
      </c>
      <c r="E70" s="20" t="s">
        <v>323</v>
      </c>
      <c r="F70" s="120">
        <v>6</v>
      </c>
      <c r="G70" s="73" t="s">
        <v>182</v>
      </c>
      <c r="H70" s="30">
        <v>3</v>
      </c>
      <c r="I70" s="30">
        <v>4</v>
      </c>
      <c r="J70" s="30">
        <v>0</v>
      </c>
      <c r="K70" s="30">
        <v>0</v>
      </c>
      <c r="L70" s="83">
        <v>0</v>
      </c>
      <c r="M70" s="30">
        <v>1</v>
      </c>
      <c r="N70" s="23">
        <f t="shared" si="20"/>
        <v>8</v>
      </c>
      <c r="O70" s="26">
        <v>70</v>
      </c>
      <c r="P70" s="26">
        <v>11</v>
      </c>
      <c r="Q70" s="23" t="s">
        <v>31</v>
      </c>
    </row>
    <row r="71" spans="1:17" x14ac:dyDescent="0.25">
      <c r="A71" s="23">
        <v>57</v>
      </c>
      <c r="B71" s="88" t="s">
        <v>338</v>
      </c>
      <c r="C71" s="85" t="s">
        <v>10</v>
      </c>
      <c r="D71" s="91" t="s">
        <v>13</v>
      </c>
      <c r="E71" s="20" t="s">
        <v>323</v>
      </c>
      <c r="F71" s="120">
        <v>6</v>
      </c>
      <c r="G71" s="73" t="s">
        <v>182</v>
      </c>
      <c r="H71" s="85">
        <v>6</v>
      </c>
      <c r="I71" s="85">
        <v>0</v>
      </c>
      <c r="J71" s="85">
        <v>0</v>
      </c>
      <c r="K71" s="83">
        <v>0</v>
      </c>
      <c r="L71" s="83">
        <v>0</v>
      </c>
      <c r="M71" s="30">
        <v>2</v>
      </c>
      <c r="N71" s="23">
        <f t="shared" si="20"/>
        <v>8</v>
      </c>
      <c r="O71" s="26">
        <v>70</v>
      </c>
      <c r="P71" s="26">
        <v>11</v>
      </c>
      <c r="Q71" s="23" t="s">
        <v>31</v>
      </c>
    </row>
    <row r="72" spans="1:17" x14ac:dyDescent="0.25">
      <c r="A72" s="23">
        <v>58</v>
      </c>
      <c r="B72" s="88" t="s">
        <v>100</v>
      </c>
      <c r="C72" s="85" t="s">
        <v>10</v>
      </c>
      <c r="D72" s="85" t="s">
        <v>13</v>
      </c>
      <c r="E72" s="88" t="s">
        <v>74</v>
      </c>
      <c r="F72" s="88">
        <v>6</v>
      </c>
      <c r="G72" s="86" t="s">
        <v>52</v>
      </c>
      <c r="H72" s="30">
        <v>3</v>
      </c>
      <c r="I72" s="30">
        <v>2</v>
      </c>
      <c r="J72" s="30">
        <v>3</v>
      </c>
      <c r="K72" s="30">
        <v>0</v>
      </c>
      <c r="L72" s="83">
        <v>0</v>
      </c>
      <c r="M72" s="30">
        <v>0</v>
      </c>
      <c r="N72" s="30">
        <v>8</v>
      </c>
      <c r="O72" s="83">
        <v>70</v>
      </c>
      <c r="P72" s="30">
        <v>11</v>
      </c>
      <c r="Q72" s="85" t="s">
        <v>31</v>
      </c>
    </row>
    <row r="73" spans="1:17" x14ac:dyDescent="0.25">
      <c r="A73" s="27">
        <v>59</v>
      </c>
      <c r="B73" s="88" t="s">
        <v>101</v>
      </c>
      <c r="C73" s="85" t="s">
        <v>10</v>
      </c>
      <c r="D73" s="85" t="s">
        <v>64</v>
      </c>
      <c r="E73" s="85" t="s">
        <v>74</v>
      </c>
      <c r="F73" s="88">
        <v>6</v>
      </c>
      <c r="G73" s="86" t="s">
        <v>52</v>
      </c>
      <c r="H73" s="85">
        <v>5</v>
      </c>
      <c r="I73" s="85">
        <v>3</v>
      </c>
      <c r="J73" s="83">
        <v>0</v>
      </c>
      <c r="K73" s="83">
        <v>0</v>
      </c>
      <c r="L73" s="85">
        <v>0</v>
      </c>
      <c r="M73" s="30">
        <v>0</v>
      </c>
      <c r="N73" s="30">
        <v>8</v>
      </c>
      <c r="O73" s="30">
        <v>70</v>
      </c>
      <c r="P73" s="30">
        <v>11</v>
      </c>
      <c r="Q73" s="85" t="s">
        <v>31</v>
      </c>
    </row>
    <row r="74" spans="1:17" x14ac:dyDescent="0.25">
      <c r="A74" s="23">
        <v>60</v>
      </c>
      <c r="B74" s="88" t="s">
        <v>102</v>
      </c>
      <c r="C74" s="85" t="s">
        <v>10</v>
      </c>
      <c r="D74" s="85" t="s">
        <v>103</v>
      </c>
      <c r="E74" s="85" t="s">
        <v>74</v>
      </c>
      <c r="F74" s="88">
        <v>6</v>
      </c>
      <c r="G74" s="86" t="s">
        <v>52</v>
      </c>
      <c r="H74" s="30">
        <v>7</v>
      </c>
      <c r="I74" s="30">
        <v>0.5</v>
      </c>
      <c r="J74" s="30">
        <v>0</v>
      </c>
      <c r="K74" s="30">
        <v>0</v>
      </c>
      <c r="L74" s="83">
        <v>0</v>
      </c>
      <c r="M74" s="30">
        <v>0</v>
      </c>
      <c r="N74" s="30">
        <v>7.5</v>
      </c>
      <c r="O74" s="30">
        <v>70</v>
      </c>
      <c r="P74" s="30">
        <v>11</v>
      </c>
      <c r="Q74" s="85" t="s">
        <v>31</v>
      </c>
    </row>
    <row r="75" spans="1:17" x14ac:dyDescent="0.25">
      <c r="A75" s="27">
        <v>61</v>
      </c>
      <c r="B75" s="88" t="s">
        <v>339</v>
      </c>
      <c r="C75" s="85" t="s">
        <v>10</v>
      </c>
      <c r="D75" s="91" t="s">
        <v>13</v>
      </c>
      <c r="E75" s="20" t="s">
        <v>320</v>
      </c>
      <c r="F75" s="120">
        <v>6</v>
      </c>
      <c r="G75" s="73" t="s">
        <v>182</v>
      </c>
      <c r="H75" s="85">
        <v>2</v>
      </c>
      <c r="I75" s="85">
        <v>2.5</v>
      </c>
      <c r="J75" s="85">
        <v>2</v>
      </c>
      <c r="K75" s="83">
        <v>0</v>
      </c>
      <c r="L75" s="83">
        <v>0</v>
      </c>
      <c r="M75" s="83">
        <v>1</v>
      </c>
      <c r="N75" s="116">
        <f t="shared" ref="N75" si="21">SUM(H75:M75)</f>
        <v>7.5</v>
      </c>
      <c r="O75" s="26">
        <v>70</v>
      </c>
      <c r="P75" s="26">
        <v>11</v>
      </c>
      <c r="Q75" s="23" t="s">
        <v>31</v>
      </c>
    </row>
    <row r="76" spans="1:17" x14ac:dyDescent="0.25">
      <c r="A76" s="27">
        <v>62</v>
      </c>
      <c r="B76" s="88" t="s">
        <v>340</v>
      </c>
      <c r="C76" s="85" t="s">
        <v>10</v>
      </c>
      <c r="D76" s="91" t="s">
        <v>13</v>
      </c>
      <c r="E76" s="20" t="s">
        <v>320</v>
      </c>
      <c r="F76" s="120">
        <v>6</v>
      </c>
      <c r="G76" s="73" t="s">
        <v>182</v>
      </c>
      <c r="H76" s="85">
        <v>4</v>
      </c>
      <c r="I76" s="85">
        <v>3</v>
      </c>
      <c r="J76" s="85">
        <v>0</v>
      </c>
      <c r="K76" s="83">
        <v>0</v>
      </c>
      <c r="L76" s="83">
        <v>0</v>
      </c>
      <c r="M76" s="85">
        <v>0</v>
      </c>
      <c r="N76" s="23">
        <f t="shared" ref="N76:N84" si="22">SUM(H76:M76)</f>
        <v>7</v>
      </c>
      <c r="O76" s="26">
        <v>70</v>
      </c>
      <c r="P76" s="26">
        <v>10</v>
      </c>
      <c r="Q76" s="23" t="s">
        <v>31</v>
      </c>
    </row>
    <row r="77" spans="1:17" x14ac:dyDescent="0.25">
      <c r="A77" s="23">
        <v>63</v>
      </c>
      <c r="B77" s="88" t="s">
        <v>341</v>
      </c>
      <c r="C77" s="85" t="s">
        <v>10</v>
      </c>
      <c r="D77" s="91" t="s">
        <v>13</v>
      </c>
      <c r="E77" s="20" t="s">
        <v>320</v>
      </c>
      <c r="F77" s="120">
        <v>6</v>
      </c>
      <c r="G77" s="73" t="s">
        <v>182</v>
      </c>
      <c r="H77" s="30">
        <v>3</v>
      </c>
      <c r="I77" s="30">
        <v>0</v>
      </c>
      <c r="J77" s="30">
        <v>1</v>
      </c>
      <c r="K77" s="30">
        <v>0</v>
      </c>
      <c r="L77" s="83">
        <v>3</v>
      </c>
      <c r="M77" s="30">
        <v>0</v>
      </c>
      <c r="N77" s="23">
        <f t="shared" si="22"/>
        <v>7</v>
      </c>
      <c r="O77" s="26">
        <v>70</v>
      </c>
      <c r="P77" s="26">
        <v>10</v>
      </c>
      <c r="Q77" s="23" t="s">
        <v>31</v>
      </c>
    </row>
    <row r="78" spans="1:17" x14ac:dyDescent="0.25">
      <c r="A78" s="23">
        <v>64</v>
      </c>
      <c r="B78" s="88" t="s">
        <v>342</v>
      </c>
      <c r="C78" s="85" t="s">
        <v>10</v>
      </c>
      <c r="D78" s="91" t="s">
        <v>13</v>
      </c>
      <c r="E78" s="20" t="s">
        <v>320</v>
      </c>
      <c r="F78" s="120">
        <v>6</v>
      </c>
      <c r="G78" s="73" t="s">
        <v>182</v>
      </c>
      <c r="H78" s="85">
        <v>3</v>
      </c>
      <c r="I78" s="85">
        <v>1</v>
      </c>
      <c r="J78" s="85">
        <v>3</v>
      </c>
      <c r="K78" s="83">
        <v>0</v>
      </c>
      <c r="L78" s="83">
        <v>0</v>
      </c>
      <c r="M78" s="85">
        <v>0</v>
      </c>
      <c r="N78" s="23">
        <f t="shared" si="22"/>
        <v>7</v>
      </c>
      <c r="O78" s="26">
        <v>70</v>
      </c>
      <c r="P78" s="26">
        <v>10</v>
      </c>
      <c r="Q78" s="23" t="s">
        <v>31</v>
      </c>
    </row>
    <row r="79" spans="1:17" x14ac:dyDescent="0.25">
      <c r="A79" s="23">
        <v>65</v>
      </c>
      <c r="B79" s="88" t="s">
        <v>343</v>
      </c>
      <c r="C79" s="85" t="s">
        <v>10</v>
      </c>
      <c r="D79" s="91" t="s">
        <v>13</v>
      </c>
      <c r="E79" s="20" t="s">
        <v>320</v>
      </c>
      <c r="F79" s="120">
        <v>6</v>
      </c>
      <c r="G79" s="73" t="s">
        <v>182</v>
      </c>
      <c r="H79" s="85">
        <v>3</v>
      </c>
      <c r="I79" s="85">
        <v>0</v>
      </c>
      <c r="J79" s="85">
        <v>2</v>
      </c>
      <c r="K79" s="83">
        <v>0</v>
      </c>
      <c r="L79" s="83">
        <v>2</v>
      </c>
      <c r="M79" s="85">
        <v>0</v>
      </c>
      <c r="N79" s="23">
        <f t="shared" si="22"/>
        <v>7</v>
      </c>
      <c r="O79" s="26">
        <v>70</v>
      </c>
      <c r="P79" s="26">
        <v>10</v>
      </c>
      <c r="Q79" s="23" t="s">
        <v>31</v>
      </c>
    </row>
    <row r="80" spans="1:17" x14ac:dyDescent="0.25">
      <c r="A80" s="27">
        <v>66</v>
      </c>
      <c r="B80" s="88" t="s">
        <v>344</v>
      </c>
      <c r="C80" s="85" t="s">
        <v>10</v>
      </c>
      <c r="D80" s="91" t="s">
        <v>13</v>
      </c>
      <c r="E80" s="20" t="s">
        <v>325</v>
      </c>
      <c r="F80" s="120">
        <v>6</v>
      </c>
      <c r="G80" s="73" t="s">
        <v>182</v>
      </c>
      <c r="H80" s="85">
        <v>4</v>
      </c>
      <c r="I80" s="85">
        <v>1</v>
      </c>
      <c r="J80" s="85">
        <v>0</v>
      </c>
      <c r="K80" s="83">
        <v>0</v>
      </c>
      <c r="L80" s="83">
        <v>1</v>
      </c>
      <c r="M80" s="30">
        <v>1</v>
      </c>
      <c r="N80" s="23">
        <f t="shared" si="22"/>
        <v>7</v>
      </c>
      <c r="O80" s="26">
        <v>70</v>
      </c>
      <c r="P80" s="26">
        <v>10</v>
      </c>
      <c r="Q80" s="23" t="s">
        <v>31</v>
      </c>
    </row>
    <row r="81" spans="1:17" x14ac:dyDescent="0.25">
      <c r="A81" s="23">
        <v>67</v>
      </c>
      <c r="B81" s="88" t="s">
        <v>345</v>
      </c>
      <c r="C81" s="85" t="s">
        <v>10</v>
      </c>
      <c r="D81" s="91" t="s">
        <v>64</v>
      </c>
      <c r="E81" s="20" t="s">
        <v>323</v>
      </c>
      <c r="F81" s="120">
        <v>6</v>
      </c>
      <c r="G81" s="73" t="s">
        <v>182</v>
      </c>
      <c r="H81" s="85">
        <v>3</v>
      </c>
      <c r="I81" s="85">
        <v>3.5</v>
      </c>
      <c r="J81" s="83">
        <v>0</v>
      </c>
      <c r="K81" s="83">
        <v>0</v>
      </c>
      <c r="L81" s="85">
        <v>0</v>
      </c>
      <c r="M81" s="30">
        <v>0</v>
      </c>
      <c r="N81" s="116">
        <f t="shared" si="22"/>
        <v>6.5</v>
      </c>
      <c r="O81" s="26">
        <v>70</v>
      </c>
      <c r="P81" s="26">
        <v>9</v>
      </c>
      <c r="Q81" s="23" t="s">
        <v>31</v>
      </c>
    </row>
    <row r="82" spans="1:17" x14ac:dyDescent="0.25">
      <c r="A82" s="129">
        <v>68</v>
      </c>
      <c r="B82" s="88" t="s">
        <v>346</v>
      </c>
      <c r="C82" s="125" t="s">
        <v>10</v>
      </c>
      <c r="D82" s="126" t="s">
        <v>13</v>
      </c>
      <c r="E82" s="20" t="s">
        <v>323</v>
      </c>
      <c r="F82" s="127">
        <v>6</v>
      </c>
      <c r="G82" s="73" t="s">
        <v>182</v>
      </c>
      <c r="H82" s="124">
        <v>6</v>
      </c>
      <c r="I82" s="124">
        <v>0</v>
      </c>
      <c r="J82" s="124">
        <v>0</v>
      </c>
      <c r="K82" s="124">
        <v>0</v>
      </c>
      <c r="L82" s="128">
        <v>0</v>
      </c>
      <c r="M82" s="124">
        <v>0</v>
      </c>
      <c r="N82" s="23">
        <f t="shared" si="22"/>
        <v>6</v>
      </c>
      <c r="O82" s="26">
        <v>70</v>
      </c>
      <c r="P82" s="26">
        <v>9</v>
      </c>
      <c r="Q82" s="23" t="s">
        <v>31</v>
      </c>
    </row>
    <row r="83" spans="1:17" x14ac:dyDescent="0.25">
      <c r="A83" s="23">
        <v>69</v>
      </c>
      <c r="B83" s="88" t="s">
        <v>347</v>
      </c>
      <c r="C83" s="125" t="s">
        <v>10</v>
      </c>
      <c r="D83" s="126" t="s">
        <v>13</v>
      </c>
      <c r="E83" s="20" t="s">
        <v>325</v>
      </c>
      <c r="F83" s="127">
        <v>6</v>
      </c>
      <c r="G83" s="73" t="s">
        <v>182</v>
      </c>
      <c r="H83" s="30">
        <v>5</v>
      </c>
      <c r="I83" s="30">
        <v>0.5</v>
      </c>
      <c r="J83" s="30">
        <v>0</v>
      </c>
      <c r="K83" s="30">
        <v>0</v>
      </c>
      <c r="L83" s="83">
        <v>0</v>
      </c>
      <c r="M83" s="30">
        <v>0</v>
      </c>
      <c r="N83" s="116">
        <f t="shared" si="22"/>
        <v>5.5</v>
      </c>
      <c r="O83" s="26">
        <v>70</v>
      </c>
      <c r="P83" s="26">
        <v>8</v>
      </c>
      <c r="Q83" s="23" t="s">
        <v>31</v>
      </c>
    </row>
    <row r="84" spans="1:17" x14ac:dyDescent="0.25">
      <c r="A84" s="27">
        <v>70</v>
      </c>
      <c r="B84" s="88" t="s">
        <v>348</v>
      </c>
      <c r="C84" s="85" t="s">
        <v>10</v>
      </c>
      <c r="D84" s="91" t="s">
        <v>103</v>
      </c>
      <c r="E84" s="20" t="s">
        <v>323</v>
      </c>
      <c r="F84" s="120">
        <v>6</v>
      </c>
      <c r="G84" s="73" t="s">
        <v>182</v>
      </c>
      <c r="H84" s="30">
        <v>2</v>
      </c>
      <c r="I84" s="30">
        <v>1.5</v>
      </c>
      <c r="J84" s="30">
        <v>0</v>
      </c>
      <c r="K84" s="30">
        <v>0</v>
      </c>
      <c r="L84" s="83">
        <v>0</v>
      </c>
      <c r="M84" s="30">
        <v>0</v>
      </c>
      <c r="N84" s="116">
        <f t="shared" si="22"/>
        <v>3.5</v>
      </c>
      <c r="O84" s="26">
        <v>70</v>
      </c>
      <c r="P84" s="26">
        <v>5</v>
      </c>
      <c r="Q84" s="23" t="s">
        <v>31</v>
      </c>
    </row>
    <row r="86" spans="1:17" ht="31.5" customHeight="1" x14ac:dyDescent="0.25">
      <c r="B86" s="140" t="s">
        <v>6</v>
      </c>
      <c r="C86" s="140"/>
      <c r="D86" s="152" t="s">
        <v>356</v>
      </c>
    </row>
    <row r="87" spans="1:17" ht="31.5" customHeight="1" x14ac:dyDescent="0.25">
      <c r="B87" s="140" t="s">
        <v>7</v>
      </c>
      <c r="C87" s="140"/>
      <c r="D87" s="152" t="s">
        <v>355</v>
      </c>
    </row>
    <row r="88" spans="1:17" x14ac:dyDescent="0.25">
      <c r="B88" s="35"/>
      <c r="D88" s="152" t="s">
        <v>27</v>
      </c>
    </row>
    <row r="89" spans="1:17" x14ac:dyDescent="0.25">
      <c r="B89" s="35"/>
      <c r="D89" s="152" t="s">
        <v>23</v>
      </c>
    </row>
    <row r="90" spans="1:17" x14ac:dyDescent="0.25">
      <c r="B90" s="35"/>
      <c r="D90" s="152" t="s">
        <v>35</v>
      </c>
    </row>
  </sheetData>
  <sortState ref="A16:O50">
    <sortCondition descending="1" ref="M16"/>
  </sortState>
  <mergeCells count="11">
    <mergeCell ref="B86:C86"/>
    <mergeCell ref="B87:C87"/>
    <mergeCell ref="A10:L10"/>
    <mergeCell ref="A11:L11"/>
    <mergeCell ref="A12:L12"/>
    <mergeCell ref="A4:L4"/>
    <mergeCell ref="A5:L5"/>
    <mergeCell ref="A6:L6"/>
    <mergeCell ref="A7:L7"/>
    <mergeCell ref="A8:J8"/>
    <mergeCell ref="A9:L9"/>
  </mergeCells>
  <phoneticPr fontId="27" type="noConversion"/>
  <pageMargins left="0.25" right="0.25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26"/>
  <sheetViews>
    <sheetView topLeftCell="A34" zoomScale="60" zoomScaleNormal="60" workbookViewId="0">
      <selection activeCell="D81" sqref="D81:D85"/>
    </sheetView>
  </sheetViews>
  <sheetFormatPr defaultRowHeight="12" x14ac:dyDescent="0.2"/>
  <cols>
    <col min="2" max="2" width="20" customWidth="1"/>
    <col min="3" max="3" width="22.83203125" customWidth="1"/>
    <col min="4" max="4" width="26.1640625" customWidth="1"/>
    <col min="5" max="5" width="12.33203125" customWidth="1"/>
    <col min="6" max="6" width="11.6640625" style="34" customWidth="1"/>
    <col min="7" max="7" width="50.6640625" customWidth="1"/>
    <col min="15" max="15" width="9.33203125" style="34"/>
    <col min="16" max="16" width="20.6640625" customWidth="1"/>
    <col min="17" max="17" width="29.33203125" customWidth="1"/>
  </cols>
  <sheetData>
    <row r="2" spans="1:26" ht="15" x14ac:dyDescent="0.25">
      <c r="D2" s="101" t="s">
        <v>352</v>
      </c>
    </row>
    <row r="3" spans="1:26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6" ht="15" x14ac:dyDescent="0.2">
      <c r="A4" s="133" t="s">
        <v>284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26" ht="15" x14ac:dyDescent="0.2">
      <c r="A5" s="133" t="s">
        <v>33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26" ht="15" x14ac:dyDescent="0.25">
      <c r="A6" s="134" t="s">
        <v>12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26" ht="15" x14ac:dyDescent="0.2">
      <c r="A7" s="135" t="s">
        <v>353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26" ht="15" x14ac:dyDescent="0.2">
      <c r="A8" s="135" t="s">
        <v>21</v>
      </c>
      <c r="B8" s="135"/>
      <c r="C8" s="135"/>
      <c r="D8" s="135"/>
      <c r="E8" s="135"/>
      <c r="F8" s="135"/>
      <c r="G8" s="135"/>
      <c r="H8" s="135"/>
      <c r="I8" s="135"/>
      <c r="J8" s="135"/>
      <c r="K8" s="2"/>
      <c r="L8" s="2"/>
      <c r="M8" s="2"/>
      <c r="N8" s="2"/>
    </row>
    <row r="9" spans="1:26" ht="14.25" x14ac:dyDescent="0.2">
      <c r="A9" s="130" t="s">
        <v>27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26" ht="14.25" x14ac:dyDescent="0.2">
      <c r="A10" s="130" t="s">
        <v>23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26" ht="14.25" x14ac:dyDescent="0.2">
      <c r="A11" s="130" t="s">
        <v>35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26" ht="12.75" x14ac:dyDescent="0.2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26" ht="16.5" thickBot="1" x14ac:dyDescent="0.3">
      <c r="A13" s="11"/>
      <c r="B13" s="11"/>
      <c r="C13" s="12"/>
      <c r="D13" s="11"/>
      <c r="E13" s="11"/>
      <c r="F13" s="33"/>
      <c r="G13" s="11"/>
      <c r="H13" s="11"/>
      <c r="I13" s="11"/>
      <c r="J13" s="11"/>
      <c r="K13" s="11"/>
      <c r="L13" s="11"/>
      <c r="M13" s="11"/>
      <c r="N13" s="11"/>
      <c r="O13" s="35"/>
    </row>
    <row r="14" spans="1:26" ht="94.5" x14ac:dyDescent="0.2">
      <c r="A14" s="15" t="s">
        <v>0</v>
      </c>
      <c r="B14" s="16" t="s">
        <v>1</v>
      </c>
      <c r="C14" s="16" t="s">
        <v>9</v>
      </c>
      <c r="D14" s="15" t="s">
        <v>2</v>
      </c>
      <c r="E14" s="15" t="s">
        <v>24</v>
      </c>
      <c r="F14" s="17" t="s">
        <v>25</v>
      </c>
      <c r="G14" s="18" t="s">
        <v>3</v>
      </c>
      <c r="H14" s="18" t="s">
        <v>14</v>
      </c>
      <c r="I14" s="15" t="s">
        <v>15</v>
      </c>
      <c r="J14" s="15" t="s">
        <v>16</v>
      </c>
      <c r="K14" s="56" t="s">
        <v>17</v>
      </c>
      <c r="L14" s="71" t="s">
        <v>18</v>
      </c>
      <c r="M14" s="71" t="s">
        <v>19</v>
      </c>
      <c r="N14" s="17" t="s">
        <v>4</v>
      </c>
      <c r="O14" s="18" t="s">
        <v>5</v>
      </c>
      <c r="P14" s="15" t="s">
        <v>11</v>
      </c>
      <c r="Q14" s="56" t="s">
        <v>8</v>
      </c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0.25" customHeight="1" x14ac:dyDescent="0.2">
      <c r="A15" s="9">
        <v>1</v>
      </c>
      <c r="B15" s="20" t="s">
        <v>194</v>
      </c>
      <c r="C15" s="9" t="s">
        <v>10</v>
      </c>
      <c r="D15" s="9" t="s">
        <v>13</v>
      </c>
      <c r="E15" s="23" t="s">
        <v>196</v>
      </c>
      <c r="F15" s="20">
        <v>7</v>
      </c>
      <c r="G15" s="72" t="s">
        <v>182</v>
      </c>
      <c r="H15" s="23">
        <v>11</v>
      </c>
      <c r="I15" s="23">
        <v>0</v>
      </c>
      <c r="J15" s="26">
        <v>0</v>
      </c>
      <c r="K15" s="26">
        <v>2</v>
      </c>
      <c r="L15" s="26">
        <v>6</v>
      </c>
      <c r="M15" s="26">
        <v>0</v>
      </c>
      <c r="N15" s="27">
        <f t="shared" ref="N15:N27" si="0">SUM(H15:M15)</f>
        <v>19</v>
      </c>
      <c r="O15" s="27">
        <v>47</v>
      </c>
      <c r="P15" s="27">
        <v>40</v>
      </c>
      <c r="Q15" s="27" t="s">
        <v>31</v>
      </c>
      <c r="R15" s="43"/>
      <c r="S15" s="43"/>
      <c r="T15" s="43"/>
      <c r="U15" s="43"/>
      <c r="V15" s="43"/>
      <c r="W15" s="43"/>
      <c r="X15" s="43"/>
      <c r="Y15" s="43"/>
      <c r="Z15" s="54"/>
    </row>
    <row r="16" spans="1:26" ht="21" customHeight="1" x14ac:dyDescent="0.2">
      <c r="A16" s="9">
        <v>2</v>
      </c>
      <c r="B16" s="20" t="s">
        <v>195</v>
      </c>
      <c r="C16" s="9" t="s">
        <v>10</v>
      </c>
      <c r="D16" s="9" t="s">
        <v>13</v>
      </c>
      <c r="E16" s="23" t="s">
        <v>196</v>
      </c>
      <c r="F16" s="20">
        <v>7</v>
      </c>
      <c r="G16" s="72" t="s">
        <v>182</v>
      </c>
      <c r="H16" s="23">
        <v>11</v>
      </c>
      <c r="I16" s="23">
        <v>0</v>
      </c>
      <c r="J16" s="26">
        <v>0</v>
      </c>
      <c r="K16" s="26">
        <v>2</v>
      </c>
      <c r="L16" s="26">
        <v>6</v>
      </c>
      <c r="M16" s="26">
        <v>0</v>
      </c>
      <c r="N16" s="27">
        <f t="shared" si="0"/>
        <v>19</v>
      </c>
      <c r="O16" s="27">
        <v>47</v>
      </c>
      <c r="P16" s="27">
        <v>40</v>
      </c>
      <c r="Q16" s="27" t="s">
        <v>31</v>
      </c>
      <c r="R16" s="43"/>
      <c r="S16" s="43"/>
      <c r="T16" s="43"/>
      <c r="U16" s="43"/>
      <c r="V16" s="43"/>
      <c r="W16" s="43"/>
      <c r="X16" s="43"/>
      <c r="Y16" s="43"/>
      <c r="Z16" s="54"/>
    </row>
    <row r="17" spans="1:26" ht="18.75" customHeight="1" x14ac:dyDescent="0.2">
      <c r="A17" s="23">
        <v>3</v>
      </c>
      <c r="B17" s="20" t="s">
        <v>276</v>
      </c>
      <c r="C17" s="23" t="s">
        <v>10</v>
      </c>
      <c r="D17" s="23" t="s">
        <v>13</v>
      </c>
      <c r="E17" s="23" t="s">
        <v>283</v>
      </c>
      <c r="F17" s="20">
        <v>7</v>
      </c>
      <c r="G17" s="14" t="s">
        <v>246</v>
      </c>
      <c r="H17" s="27">
        <v>8</v>
      </c>
      <c r="I17" s="27">
        <v>0</v>
      </c>
      <c r="J17" s="27">
        <v>0</v>
      </c>
      <c r="K17" s="27">
        <v>4</v>
      </c>
      <c r="L17" s="27">
        <v>6</v>
      </c>
      <c r="M17" s="27">
        <v>0</v>
      </c>
      <c r="N17" s="27">
        <v>18</v>
      </c>
      <c r="O17" s="27">
        <v>47</v>
      </c>
      <c r="P17" s="27">
        <v>38</v>
      </c>
      <c r="Q17" s="27" t="s">
        <v>31</v>
      </c>
      <c r="R17" s="43"/>
      <c r="S17" s="43"/>
      <c r="T17" s="43"/>
      <c r="U17" s="43"/>
      <c r="V17" s="43"/>
      <c r="W17" s="43"/>
      <c r="X17" s="43"/>
      <c r="Y17" s="43"/>
      <c r="Z17" s="54"/>
    </row>
    <row r="18" spans="1:26" ht="17.25" customHeight="1" x14ac:dyDescent="0.2">
      <c r="A18" s="9">
        <v>4</v>
      </c>
      <c r="B18" s="20" t="s">
        <v>197</v>
      </c>
      <c r="C18" s="9" t="s">
        <v>10</v>
      </c>
      <c r="D18" s="9" t="s">
        <v>13</v>
      </c>
      <c r="E18" s="9" t="s">
        <v>196</v>
      </c>
      <c r="F18" s="20">
        <v>7</v>
      </c>
      <c r="G18" s="72" t="s">
        <v>182</v>
      </c>
      <c r="H18" s="27">
        <v>9</v>
      </c>
      <c r="I18" s="27">
        <v>2</v>
      </c>
      <c r="J18" s="27">
        <v>0</v>
      </c>
      <c r="K18" s="27">
        <v>2</v>
      </c>
      <c r="L18" s="27">
        <v>5</v>
      </c>
      <c r="M18" s="27">
        <v>0</v>
      </c>
      <c r="N18" s="27">
        <f t="shared" si="0"/>
        <v>18</v>
      </c>
      <c r="O18" s="27">
        <v>47</v>
      </c>
      <c r="P18" s="27">
        <v>38</v>
      </c>
      <c r="Q18" s="27" t="s">
        <v>31</v>
      </c>
      <c r="R18" s="43"/>
      <c r="S18" s="43"/>
      <c r="T18" s="43"/>
      <c r="U18" s="43"/>
      <c r="V18" s="43"/>
      <c r="W18" s="43"/>
      <c r="X18" s="43"/>
      <c r="Y18" s="43"/>
      <c r="Z18" s="54"/>
    </row>
    <row r="19" spans="1:26" ht="19.5" customHeight="1" x14ac:dyDescent="0.2">
      <c r="A19" s="9">
        <v>5</v>
      </c>
      <c r="B19" s="20" t="s">
        <v>198</v>
      </c>
      <c r="C19" s="9" t="s">
        <v>10</v>
      </c>
      <c r="D19" s="9" t="s">
        <v>13</v>
      </c>
      <c r="E19" s="9" t="s">
        <v>196</v>
      </c>
      <c r="F19" s="20">
        <v>7</v>
      </c>
      <c r="G19" s="72" t="s">
        <v>182</v>
      </c>
      <c r="H19" s="23">
        <v>8</v>
      </c>
      <c r="I19" s="23">
        <v>2</v>
      </c>
      <c r="J19" s="26">
        <v>0</v>
      </c>
      <c r="K19" s="26">
        <v>0</v>
      </c>
      <c r="L19" s="26">
        <v>7</v>
      </c>
      <c r="M19" s="26">
        <v>0</v>
      </c>
      <c r="N19" s="27">
        <f t="shared" si="0"/>
        <v>17</v>
      </c>
      <c r="O19" s="27">
        <v>47</v>
      </c>
      <c r="P19" s="27">
        <v>36</v>
      </c>
      <c r="Q19" s="27" t="s">
        <v>31</v>
      </c>
      <c r="R19" s="43"/>
      <c r="S19" s="43"/>
      <c r="T19" s="43"/>
      <c r="U19" s="43"/>
      <c r="V19" s="43"/>
      <c r="W19" s="43"/>
      <c r="X19" s="43"/>
      <c r="Y19" s="43"/>
      <c r="Z19" s="54"/>
    </row>
    <row r="20" spans="1:26" ht="19.5" customHeight="1" x14ac:dyDescent="0.2">
      <c r="A20" s="23">
        <v>6</v>
      </c>
      <c r="B20" s="20" t="s">
        <v>277</v>
      </c>
      <c r="C20" s="23" t="s">
        <v>10</v>
      </c>
      <c r="D20" s="23" t="s">
        <v>13</v>
      </c>
      <c r="E20" s="23" t="s">
        <v>283</v>
      </c>
      <c r="F20" s="20">
        <v>7</v>
      </c>
      <c r="G20" s="14" t="s">
        <v>246</v>
      </c>
      <c r="H20" s="27">
        <v>5</v>
      </c>
      <c r="I20" s="27">
        <v>2</v>
      </c>
      <c r="J20" s="27">
        <v>0</v>
      </c>
      <c r="K20" s="27">
        <v>4</v>
      </c>
      <c r="L20" s="27">
        <v>6</v>
      </c>
      <c r="M20" s="27">
        <v>0</v>
      </c>
      <c r="N20" s="27">
        <v>17</v>
      </c>
      <c r="O20" s="27">
        <v>47</v>
      </c>
      <c r="P20" s="27">
        <v>36</v>
      </c>
      <c r="Q20" s="27" t="s">
        <v>31</v>
      </c>
      <c r="R20" s="42"/>
      <c r="S20" s="42"/>
      <c r="T20" s="41"/>
      <c r="U20" s="41"/>
      <c r="V20" s="41"/>
      <c r="W20" s="41"/>
      <c r="X20" s="42"/>
      <c r="Y20" s="43"/>
      <c r="Z20" s="54"/>
    </row>
    <row r="21" spans="1:26" ht="18.75" customHeight="1" x14ac:dyDescent="0.2">
      <c r="A21" s="23">
        <v>7</v>
      </c>
      <c r="B21" s="20" t="s">
        <v>199</v>
      </c>
      <c r="C21" s="23" t="s">
        <v>10</v>
      </c>
      <c r="D21" s="23" t="s">
        <v>64</v>
      </c>
      <c r="E21" s="23" t="s">
        <v>200</v>
      </c>
      <c r="F21" s="20">
        <v>7</v>
      </c>
      <c r="G21" s="72" t="s">
        <v>182</v>
      </c>
      <c r="H21" s="23">
        <v>3</v>
      </c>
      <c r="I21" s="23">
        <v>2</v>
      </c>
      <c r="J21" s="26">
        <v>4</v>
      </c>
      <c r="K21" s="26">
        <v>1</v>
      </c>
      <c r="L21" s="26">
        <v>6</v>
      </c>
      <c r="M21" s="26">
        <v>0</v>
      </c>
      <c r="N21" s="27">
        <f t="shared" si="0"/>
        <v>16</v>
      </c>
      <c r="O21" s="27">
        <v>47</v>
      </c>
      <c r="P21" s="27">
        <v>34</v>
      </c>
      <c r="Q21" s="27" t="s">
        <v>31</v>
      </c>
      <c r="R21" s="42"/>
      <c r="S21" s="42"/>
      <c r="T21" s="41"/>
      <c r="U21" s="41"/>
      <c r="V21" s="41"/>
      <c r="W21" s="41"/>
      <c r="X21" s="42"/>
      <c r="Y21" s="43"/>
      <c r="Z21" s="54"/>
    </row>
    <row r="22" spans="1:26" ht="19.5" customHeight="1" x14ac:dyDescent="0.2">
      <c r="A22" s="23">
        <v>8</v>
      </c>
      <c r="B22" s="20" t="s">
        <v>201</v>
      </c>
      <c r="C22" s="23" t="s">
        <v>10</v>
      </c>
      <c r="D22" s="23" t="s">
        <v>13</v>
      </c>
      <c r="E22" s="23" t="s">
        <v>196</v>
      </c>
      <c r="F22" s="20">
        <v>7</v>
      </c>
      <c r="G22" s="72" t="s">
        <v>182</v>
      </c>
      <c r="H22" s="23">
        <v>7</v>
      </c>
      <c r="I22" s="23">
        <v>2</v>
      </c>
      <c r="J22" s="23">
        <v>0</v>
      </c>
      <c r="K22" s="26">
        <v>3</v>
      </c>
      <c r="L22" s="26">
        <v>4</v>
      </c>
      <c r="M22" s="26">
        <v>0</v>
      </c>
      <c r="N22" s="27">
        <f t="shared" si="0"/>
        <v>16</v>
      </c>
      <c r="O22" s="27">
        <v>47</v>
      </c>
      <c r="P22" s="27">
        <v>34</v>
      </c>
      <c r="Q22" s="27" t="s">
        <v>31</v>
      </c>
      <c r="R22" s="42"/>
      <c r="S22" s="42"/>
      <c r="T22" s="41"/>
      <c r="U22" s="41"/>
      <c r="V22" s="41"/>
      <c r="W22" s="41"/>
      <c r="X22" s="42"/>
      <c r="Y22" s="43"/>
      <c r="Z22" s="43"/>
    </row>
    <row r="23" spans="1:26" ht="17.25" customHeight="1" x14ac:dyDescent="0.2">
      <c r="A23" s="23">
        <v>9</v>
      </c>
      <c r="B23" s="20" t="s">
        <v>278</v>
      </c>
      <c r="C23" s="23" t="s">
        <v>10</v>
      </c>
      <c r="D23" s="23" t="s">
        <v>13</v>
      </c>
      <c r="E23" s="23" t="s">
        <v>283</v>
      </c>
      <c r="F23" s="20">
        <v>7</v>
      </c>
      <c r="G23" s="14" t="s">
        <v>246</v>
      </c>
      <c r="H23" s="23">
        <v>7</v>
      </c>
      <c r="I23" s="23">
        <v>2</v>
      </c>
      <c r="J23" s="26">
        <v>1</v>
      </c>
      <c r="K23" s="26">
        <v>4</v>
      </c>
      <c r="L23" s="26">
        <v>2</v>
      </c>
      <c r="M23" s="26">
        <v>0</v>
      </c>
      <c r="N23" s="27">
        <f t="shared" ref="N23:N24" si="1">H23+I23+J23+K23+L23</f>
        <v>16</v>
      </c>
      <c r="O23" s="27">
        <v>47</v>
      </c>
      <c r="P23" s="27">
        <v>34</v>
      </c>
      <c r="Q23" s="27" t="s">
        <v>31</v>
      </c>
      <c r="R23" s="42"/>
      <c r="S23" s="42"/>
      <c r="T23" s="42"/>
      <c r="U23" s="41"/>
      <c r="V23" s="41"/>
      <c r="W23" s="41"/>
      <c r="X23" s="42"/>
      <c r="Y23" s="43"/>
      <c r="Z23" s="43"/>
    </row>
    <row r="24" spans="1:26" ht="18.75" customHeight="1" x14ac:dyDescent="0.2">
      <c r="A24" s="23">
        <v>10</v>
      </c>
      <c r="B24" s="20" t="s">
        <v>279</v>
      </c>
      <c r="C24" s="23" t="s">
        <v>10</v>
      </c>
      <c r="D24" s="23" t="s">
        <v>64</v>
      </c>
      <c r="E24" s="23" t="s">
        <v>283</v>
      </c>
      <c r="F24" s="20">
        <v>7</v>
      </c>
      <c r="G24" s="14" t="s">
        <v>246</v>
      </c>
      <c r="H24" s="23">
        <v>10</v>
      </c>
      <c r="I24" s="23">
        <v>0</v>
      </c>
      <c r="J24" s="26">
        <v>0</v>
      </c>
      <c r="K24" s="26">
        <v>5</v>
      </c>
      <c r="L24" s="26">
        <v>0</v>
      </c>
      <c r="M24" s="26">
        <v>0</v>
      </c>
      <c r="N24" s="27">
        <f t="shared" si="1"/>
        <v>15</v>
      </c>
      <c r="O24" s="27">
        <v>47</v>
      </c>
      <c r="P24" s="27">
        <v>32</v>
      </c>
      <c r="Q24" s="27" t="s">
        <v>31</v>
      </c>
      <c r="R24" s="42"/>
      <c r="S24" s="42"/>
      <c r="T24" s="41"/>
      <c r="U24" s="41"/>
      <c r="V24" s="41"/>
      <c r="W24" s="41"/>
      <c r="X24" s="42"/>
      <c r="Y24" s="43"/>
      <c r="Z24" s="43"/>
    </row>
    <row r="25" spans="1:26" ht="18.75" customHeight="1" x14ac:dyDescent="0.2">
      <c r="A25" s="9">
        <v>11</v>
      </c>
      <c r="B25" s="20" t="s">
        <v>202</v>
      </c>
      <c r="C25" s="9" t="s">
        <v>10</v>
      </c>
      <c r="D25" s="9" t="s">
        <v>13</v>
      </c>
      <c r="E25" s="9" t="s">
        <v>196</v>
      </c>
      <c r="F25" s="20">
        <v>7</v>
      </c>
      <c r="G25" s="72" t="s">
        <v>182</v>
      </c>
      <c r="H25" s="27">
        <v>8</v>
      </c>
      <c r="I25" s="27">
        <v>2</v>
      </c>
      <c r="J25" s="27">
        <v>0</v>
      </c>
      <c r="K25" s="27">
        <v>2</v>
      </c>
      <c r="L25" s="27">
        <v>2</v>
      </c>
      <c r="M25" s="27">
        <v>0</v>
      </c>
      <c r="N25" s="27">
        <f t="shared" si="0"/>
        <v>14</v>
      </c>
      <c r="O25" s="27">
        <v>47</v>
      </c>
      <c r="P25" s="27">
        <v>30</v>
      </c>
      <c r="Q25" s="27" t="s">
        <v>31</v>
      </c>
      <c r="R25" s="42"/>
      <c r="S25" s="42"/>
      <c r="T25" s="41"/>
      <c r="U25" s="41"/>
      <c r="V25" s="41"/>
      <c r="W25" s="41"/>
      <c r="X25" s="42"/>
      <c r="Y25" s="43"/>
      <c r="Z25" s="43"/>
    </row>
    <row r="26" spans="1:26" ht="16.5" customHeight="1" x14ac:dyDescent="0.2">
      <c r="A26" s="23">
        <v>12</v>
      </c>
      <c r="B26" s="20" t="s">
        <v>203</v>
      </c>
      <c r="C26" s="23" t="s">
        <v>10</v>
      </c>
      <c r="D26" s="23" t="s">
        <v>13</v>
      </c>
      <c r="E26" s="23" t="s">
        <v>200</v>
      </c>
      <c r="F26" s="20">
        <v>7</v>
      </c>
      <c r="G26" s="72" t="s">
        <v>182</v>
      </c>
      <c r="H26" s="27">
        <v>4</v>
      </c>
      <c r="I26" s="27">
        <v>2</v>
      </c>
      <c r="J26" s="27">
        <v>0</v>
      </c>
      <c r="K26" s="27">
        <v>3</v>
      </c>
      <c r="L26" s="27">
        <v>4</v>
      </c>
      <c r="M26" s="27">
        <v>0</v>
      </c>
      <c r="N26" s="27">
        <f t="shared" si="0"/>
        <v>13</v>
      </c>
      <c r="O26" s="27">
        <v>47</v>
      </c>
      <c r="P26" s="27">
        <v>28</v>
      </c>
      <c r="Q26" s="27" t="s">
        <v>31</v>
      </c>
      <c r="R26" s="42"/>
      <c r="S26" s="42"/>
      <c r="T26" s="41"/>
      <c r="U26" s="41"/>
      <c r="V26" s="41"/>
      <c r="W26" s="41"/>
      <c r="X26" s="42"/>
      <c r="Y26" s="43"/>
      <c r="Z26" s="43"/>
    </row>
    <row r="27" spans="1:26" ht="18" customHeight="1" x14ac:dyDescent="0.2">
      <c r="A27" s="9">
        <v>13</v>
      </c>
      <c r="B27" s="20" t="s">
        <v>204</v>
      </c>
      <c r="C27" s="9" t="s">
        <v>10</v>
      </c>
      <c r="D27" s="9" t="s">
        <v>13</v>
      </c>
      <c r="E27" s="9" t="s">
        <v>196</v>
      </c>
      <c r="F27" s="20">
        <v>7</v>
      </c>
      <c r="G27" s="72" t="s">
        <v>182</v>
      </c>
      <c r="H27" s="27">
        <v>6</v>
      </c>
      <c r="I27" s="27">
        <v>2</v>
      </c>
      <c r="J27" s="27">
        <v>0</v>
      </c>
      <c r="K27" s="27">
        <v>2</v>
      </c>
      <c r="L27" s="27">
        <v>3</v>
      </c>
      <c r="M27" s="27">
        <v>0</v>
      </c>
      <c r="N27" s="27">
        <f t="shared" si="0"/>
        <v>13</v>
      </c>
      <c r="O27" s="27">
        <v>47</v>
      </c>
      <c r="P27" s="27">
        <v>28</v>
      </c>
      <c r="Q27" s="27" t="s">
        <v>31</v>
      </c>
      <c r="R27" s="42"/>
      <c r="S27" s="42"/>
      <c r="T27" s="41"/>
      <c r="U27" s="41"/>
      <c r="V27" s="41"/>
      <c r="W27" s="41"/>
      <c r="X27" s="42"/>
      <c r="Y27" s="43"/>
      <c r="Z27" s="43"/>
    </row>
    <row r="28" spans="1:26" ht="20.25" customHeight="1" x14ac:dyDescent="0.2">
      <c r="A28" s="23">
        <v>14</v>
      </c>
      <c r="B28" s="20" t="s">
        <v>105</v>
      </c>
      <c r="C28" s="23" t="s">
        <v>10</v>
      </c>
      <c r="D28" s="23" t="s">
        <v>13</v>
      </c>
      <c r="E28" s="23" t="s">
        <v>106</v>
      </c>
      <c r="F28" s="20">
        <v>7</v>
      </c>
      <c r="G28" s="72" t="s">
        <v>52</v>
      </c>
      <c r="H28" s="27">
        <v>4</v>
      </c>
      <c r="I28" s="27">
        <v>1</v>
      </c>
      <c r="J28" s="27">
        <v>0</v>
      </c>
      <c r="K28" s="27">
        <v>2</v>
      </c>
      <c r="L28" s="27">
        <v>6</v>
      </c>
      <c r="M28" s="27">
        <v>0</v>
      </c>
      <c r="N28" s="27">
        <v>13</v>
      </c>
      <c r="O28" s="27">
        <v>47</v>
      </c>
      <c r="P28" s="27">
        <v>28</v>
      </c>
      <c r="Q28" s="27" t="s">
        <v>31</v>
      </c>
      <c r="R28" s="42"/>
      <c r="S28" s="42"/>
      <c r="T28" s="41"/>
      <c r="U28" s="41"/>
      <c r="V28" s="41"/>
      <c r="W28" s="41"/>
      <c r="X28" s="42"/>
      <c r="Y28" s="43"/>
      <c r="Z28" s="43"/>
    </row>
    <row r="29" spans="1:26" ht="21" customHeight="1" x14ac:dyDescent="0.2">
      <c r="A29" s="23">
        <v>15</v>
      </c>
      <c r="B29" s="20" t="s">
        <v>107</v>
      </c>
      <c r="C29" s="23" t="s">
        <v>10</v>
      </c>
      <c r="D29" s="23" t="s">
        <v>13</v>
      </c>
      <c r="E29" s="23" t="s">
        <v>104</v>
      </c>
      <c r="F29" s="20">
        <v>7</v>
      </c>
      <c r="G29" s="72" t="s">
        <v>52</v>
      </c>
      <c r="H29" s="23">
        <v>5</v>
      </c>
      <c r="I29" s="23">
        <v>0</v>
      </c>
      <c r="J29" s="26">
        <v>0</v>
      </c>
      <c r="K29" s="26">
        <v>2</v>
      </c>
      <c r="L29" s="26">
        <v>6</v>
      </c>
      <c r="M29" s="26">
        <v>0</v>
      </c>
      <c r="N29" s="27">
        <v>13</v>
      </c>
      <c r="O29" s="27">
        <v>47</v>
      </c>
      <c r="P29" s="27">
        <v>28</v>
      </c>
      <c r="Q29" s="27" t="s">
        <v>31</v>
      </c>
      <c r="R29" s="42"/>
      <c r="S29" s="42"/>
      <c r="T29" s="41"/>
      <c r="U29" s="41"/>
      <c r="V29" s="41"/>
      <c r="W29" s="41"/>
      <c r="X29" s="42"/>
      <c r="Y29" s="43"/>
      <c r="Z29" s="43"/>
    </row>
    <row r="30" spans="1:26" ht="19.5" customHeight="1" x14ac:dyDescent="0.2">
      <c r="A30" s="9">
        <v>16</v>
      </c>
      <c r="B30" s="20" t="s">
        <v>205</v>
      </c>
      <c r="C30" s="9" t="s">
        <v>10</v>
      </c>
      <c r="D30" s="9" t="s">
        <v>13</v>
      </c>
      <c r="E30" s="9" t="s">
        <v>196</v>
      </c>
      <c r="F30" s="20">
        <v>7</v>
      </c>
      <c r="G30" s="72" t="s">
        <v>182</v>
      </c>
      <c r="H30" s="27">
        <v>8</v>
      </c>
      <c r="I30" s="27">
        <v>2</v>
      </c>
      <c r="J30" s="27">
        <v>0</v>
      </c>
      <c r="K30" s="27">
        <v>2</v>
      </c>
      <c r="L30" s="27">
        <v>0</v>
      </c>
      <c r="M30" s="27">
        <v>0</v>
      </c>
      <c r="N30" s="27">
        <f t="shared" ref="N30" si="2">SUM(H30:M30)</f>
        <v>12</v>
      </c>
      <c r="O30" s="27">
        <v>47</v>
      </c>
      <c r="P30" s="27">
        <v>26</v>
      </c>
      <c r="Q30" s="27" t="s">
        <v>31</v>
      </c>
      <c r="R30" s="42"/>
      <c r="S30" s="42"/>
      <c r="T30" s="41"/>
      <c r="U30" s="41"/>
      <c r="V30" s="41"/>
      <c r="W30" s="41"/>
      <c r="X30" s="42"/>
      <c r="Y30" s="43"/>
      <c r="Z30" s="43"/>
    </row>
    <row r="31" spans="1:26" ht="21.75" customHeight="1" x14ac:dyDescent="0.2">
      <c r="A31" s="23">
        <v>17</v>
      </c>
      <c r="B31" s="20" t="s">
        <v>108</v>
      </c>
      <c r="C31" s="23" t="s">
        <v>10</v>
      </c>
      <c r="D31" s="23" t="s">
        <v>13</v>
      </c>
      <c r="E31" s="23" t="s">
        <v>109</v>
      </c>
      <c r="F31" s="20">
        <v>7</v>
      </c>
      <c r="G31" s="72" t="s">
        <v>52</v>
      </c>
      <c r="H31" s="23">
        <v>9</v>
      </c>
      <c r="I31" s="23">
        <v>1</v>
      </c>
      <c r="J31" s="26">
        <v>1</v>
      </c>
      <c r="K31" s="26">
        <v>1</v>
      </c>
      <c r="L31" s="26">
        <v>0</v>
      </c>
      <c r="M31" s="26">
        <v>0</v>
      </c>
      <c r="N31" s="27">
        <v>12</v>
      </c>
      <c r="O31" s="27">
        <v>47</v>
      </c>
      <c r="P31" s="27">
        <v>26</v>
      </c>
      <c r="Q31" s="27" t="s">
        <v>31</v>
      </c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8" customHeight="1" x14ac:dyDescent="0.2">
      <c r="A32" s="23">
        <v>18</v>
      </c>
      <c r="B32" s="20" t="s">
        <v>110</v>
      </c>
      <c r="C32" s="23" t="s">
        <v>10</v>
      </c>
      <c r="D32" s="23" t="s">
        <v>13</v>
      </c>
      <c r="E32" s="23" t="s">
        <v>109</v>
      </c>
      <c r="F32" s="20">
        <v>7</v>
      </c>
      <c r="G32" s="72" t="s">
        <v>52</v>
      </c>
      <c r="H32" s="27">
        <v>9</v>
      </c>
      <c r="I32" s="27">
        <v>1</v>
      </c>
      <c r="J32" s="27">
        <v>1</v>
      </c>
      <c r="K32" s="27">
        <v>1</v>
      </c>
      <c r="L32" s="27">
        <v>0</v>
      </c>
      <c r="M32" s="27">
        <v>0</v>
      </c>
      <c r="N32" s="27">
        <v>12</v>
      </c>
      <c r="O32" s="27">
        <v>47</v>
      </c>
      <c r="P32" s="27">
        <v>26</v>
      </c>
      <c r="Q32" s="27" t="s">
        <v>31</v>
      </c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8.75" customHeight="1" x14ac:dyDescent="0.2">
      <c r="A33" s="23">
        <v>19</v>
      </c>
      <c r="B33" s="20" t="s">
        <v>113</v>
      </c>
      <c r="C33" s="23" t="s">
        <v>10</v>
      </c>
      <c r="D33" s="23" t="s">
        <v>13</v>
      </c>
      <c r="E33" s="23" t="s">
        <v>109</v>
      </c>
      <c r="F33" s="20">
        <v>7</v>
      </c>
      <c r="G33" s="72" t="s">
        <v>52</v>
      </c>
      <c r="H33" s="27">
        <v>8</v>
      </c>
      <c r="I33" s="27">
        <v>0</v>
      </c>
      <c r="J33" s="27">
        <v>0</v>
      </c>
      <c r="K33" s="27">
        <v>4</v>
      </c>
      <c r="L33" s="27">
        <v>0</v>
      </c>
      <c r="M33" s="27">
        <v>0</v>
      </c>
      <c r="N33" s="27">
        <v>12</v>
      </c>
      <c r="O33" s="27">
        <v>47</v>
      </c>
      <c r="P33" s="27">
        <v>26</v>
      </c>
      <c r="Q33" s="27" t="s">
        <v>31</v>
      </c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8" customHeight="1" x14ac:dyDescent="0.25">
      <c r="A34" s="23">
        <v>20</v>
      </c>
      <c r="B34" s="20" t="s">
        <v>112</v>
      </c>
      <c r="C34" s="23" t="s">
        <v>10</v>
      </c>
      <c r="D34" s="23" t="s">
        <v>13</v>
      </c>
      <c r="E34" s="23" t="s">
        <v>104</v>
      </c>
      <c r="F34" s="20">
        <v>7</v>
      </c>
      <c r="G34" s="72" t="s">
        <v>52</v>
      </c>
      <c r="H34" s="23">
        <v>5</v>
      </c>
      <c r="I34" s="23">
        <v>1</v>
      </c>
      <c r="J34" s="23">
        <v>0</v>
      </c>
      <c r="K34" s="26">
        <v>0</v>
      </c>
      <c r="L34" s="26">
        <v>6</v>
      </c>
      <c r="M34" s="26">
        <v>0</v>
      </c>
      <c r="N34" s="27">
        <v>12</v>
      </c>
      <c r="O34" s="27">
        <v>47</v>
      </c>
      <c r="P34" s="27">
        <v>26</v>
      </c>
      <c r="Q34" s="27" t="s">
        <v>31</v>
      </c>
      <c r="R34" s="35"/>
      <c r="S34" s="35"/>
      <c r="T34" s="35"/>
      <c r="U34" s="35"/>
      <c r="V34" s="35"/>
      <c r="W34" s="35"/>
      <c r="X34" s="43"/>
      <c r="Y34" s="35"/>
      <c r="Z34" s="43"/>
    </row>
    <row r="35" spans="1:26" ht="16.5" customHeight="1" x14ac:dyDescent="0.2">
      <c r="A35" s="9">
        <v>21</v>
      </c>
      <c r="B35" s="20" t="s">
        <v>206</v>
      </c>
      <c r="C35" s="9" t="s">
        <v>10</v>
      </c>
      <c r="D35" s="9" t="s">
        <v>13</v>
      </c>
      <c r="E35" s="9" t="s">
        <v>196</v>
      </c>
      <c r="F35" s="20">
        <v>7</v>
      </c>
      <c r="G35" s="72" t="s">
        <v>182</v>
      </c>
      <c r="H35" s="23">
        <v>5</v>
      </c>
      <c r="I35" s="23">
        <v>2</v>
      </c>
      <c r="J35" s="26">
        <v>0</v>
      </c>
      <c r="K35" s="26">
        <v>2</v>
      </c>
      <c r="L35" s="26">
        <v>2</v>
      </c>
      <c r="M35" s="26">
        <v>0</v>
      </c>
      <c r="N35" s="27">
        <f t="shared" ref="N35" si="3">SUM(H35:M35)</f>
        <v>11</v>
      </c>
      <c r="O35" s="27">
        <v>47</v>
      </c>
      <c r="P35" s="27">
        <v>23</v>
      </c>
      <c r="Q35" s="27" t="s">
        <v>31</v>
      </c>
      <c r="R35" s="42"/>
      <c r="S35" s="42"/>
      <c r="T35" s="41"/>
      <c r="U35" s="41"/>
      <c r="V35" s="41"/>
      <c r="W35" s="41"/>
      <c r="X35" s="42"/>
      <c r="Y35" s="43"/>
      <c r="Z35" s="43"/>
    </row>
    <row r="36" spans="1:26" ht="16.5" customHeight="1" x14ac:dyDescent="0.2">
      <c r="A36" s="23">
        <v>22</v>
      </c>
      <c r="B36" s="20" t="s">
        <v>114</v>
      </c>
      <c r="C36" s="23" t="s">
        <v>10</v>
      </c>
      <c r="D36" s="23" t="s">
        <v>13</v>
      </c>
      <c r="E36" s="20" t="s">
        <v>109</v>
      </c>
      <c r="F36" s="20">
        <v>7</v>
      </c>
      <c r="G36" s="72" t="s">
        <v>52</v>
      </c>
      <c r="H36" s="27">
        <v>6</v>
      </c>
      <c r="I36" s="27">
        <v>0</v>
      </c>
      <c r="J36" s="27">
        <v>0</v>
      </c>
      <c r="K36" s="27">
        <v>0</v>
      </c>
      <c r="L36" s="27">
        <v>5</v>
      </c>
      <c r="M36" s="27">
        <v>0</v>
      </c>
      <c r="N36" s="27">
        <v>11</v>
      </c>
      <c r="O36" s="27">
        <v>47</v>
      </c>
      <c r="P36" s="27">
        <v>23</v>
      </c>
      <c r="Q36" s="27" t="s">
        <v>31</v>
      </c>
      <c r="R36" s="42"/>
      <c r="S36" s="42"/>
      <c r="T36" s="41"/>
      <c r="U36" s="41"/>
      <c r="V36" s="41"/>
      <c r="W36" s="41"/>
      <c r="X36" s="42"/>
      <c r="Y36" s="43"/>
      <c r="Z36" s="43"/>
    </row>
    <row r="37" spans="1:26" ht="20.25" customHeight="1" x14ac:dyDescent="0.2">
      <c r="A37" s="9">
        <v>23</v>
      </c>
      <c r="B37" s="20" t="s">
        <v>115</v>
      </c>
      <c r="C37" s="9" t="s">
        <v>10</v>
      </c>
      <c r="D37" s="9" t="s">
        <v>13</v>
      </c>
      <c r="E37" s="9" t="s">
        <v>109</v>
      </c>
      <c r="F37" s="20">
        <v>7</v>
      </c>
      <c r="G37" s="72" t="s">
        <v>52</v>
      </c>
      <c r="H37" s="23">
        <v>8</v>
      </c>
      <c r="I37" s="23">
        <v>1</v>
      </c>
      <c r="J37" s="26">
        <v>1</v>
      </c>
      <c r="K37" s="26">
        <v>1</v>
      </c>
      <c r="L37" s="26">
        <v>0</v>
      </c>
      <c r="M37" s="26">
        <v>0</v>
      </c>
      <c r="N37" s="27">
        <v>11</v>
      </c>
      <c r="O37" s="27">
        <v>47</v>
      </c>
      <c r="P37" s="27">
        <v>23</v>
      </c>
      <c r="Q37" s="27" t="s">
        <v>31</v>
      </c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20.25" customHeight="1" x14ac:dyDescent="0.25">
      <c r="A38" s="9">
        <v>24</v>
      </c>
      <c r="B38" s="20" t="s">
        <v>116</v>
      </c>
      <c r="C38" s="9" t="s">
        <v>10</v>
      </c>
      <c r="D38" s="9" t="s">
        <v>13</v>
      </c>
      <c r="E38" s="9" t="s">
        <v>106</v>
      </c>
      <c r="F38" s="20">
        <v>7</v>
      </c>
      <c r="G38" s="72" t="s">
        <v>52</v>
      </c>
      <c r="H38" s="23">
        <v>6</v>
      </c>
      <c r="I38" s="23">
        <v>1</v>
      </c>
      <c r="J38" s="26">
        <v>2</v>
      </c>
      <c r="K38" s="26">
        <v>2</v>
      </c>
      <c r="L38" s="26">
        <v>0</v>
      </c>
      <c r="M38" s="26">
        <v>0</v>
      </c>
      <c r="N38" s="27">
        <v>11</v>
      </c>
      <c r="O38" s="27">
        <v>47</v>
      </c>
      <c r="P38" s="27">
        <v>23</v>
      </c>
      <c r="Q38" s="27" t="s">
        <v>31</v>
      </c>
      <c r="R38" s="35"/>
      <c r="S38" s="35"/>
      <c r="T38" s="35"/>
      <c r="U38" s="35"/>
      <c r="V38" s="35"/>
      <c r="W38" s="35"/>
      <c r="X38" s="43"/>
      <c r="Y38" s="35"/>
      <c r="Z38" s="43"/>
    </row>
    <row r="39" spans="1:26" ht="22.5" customHeight="1" x14ac:dyDescent="0.25">
      <c r="A39" s="9">
        <v>25</v>
      </c>
      <c r="B39" s="20" t="s">
        <v>207</v>
      </c>
      <c r="C39" s="9" t="s">
        <v>10</v>
      </c>
      <c r="D39" s="9" t="s">
        <v>13</v>
      </c>
      <c r="E39" s="23" t="s">
        <v>196</v>
      </c>
      <c r="F39" s="20">
        <v>7</v>
      </c>
      <c r="G39" s="72" t="s">
        <v>182</v>
      </c>
      <c r="H39" s="27">
        <v>9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f t="shared" ref="N39:N40" si="4">SUM(H39:M39)</f>
        <v>10</v>
      </c>
      <c r="O39" s="27">
        <v>47</v>
      </c>
      <c r="P39" s="27">
        <v>21</v>
      </c>
      <c r="Q39" s="27" t="s">
        <v>31</v>
      </c>
      <c r="R39" s="35"/>
      <c r="S39" s="35"/>
      <c r="T39" s="35"/>
      <c r="U39" s="35"/>
      <c r="V39" s="35"/>
      <c r="W39" s="35"/>
      <c r="X39" s="43"/>
      <c r="Y39" s="35"/>
      <c r="Z39" s="43"/>
    </row>
    <row r="40" spans="1:26" ht="19.5" customHeight="1" x14ac:dyDescent="0.2">
      <c r="A40" s="9">
        <v>26</v>
      </c>
      <c r="B40" s="20" t="s">
        <v>208</v>
      </c>
      <c r="C40" s="9" t="s">
        <v>10</v>
      </c>
      <c r="D40" s="9" t="s">
        <v>13</v>
      </c>
      <c r="E40" s="23" t="s">
        <v>196</v>
      </c>
      <c r="F40" s="20">
        <v>7</v>
      </c>
      <c r="G40" s="72" t="s">
        <v>182</v>
      </c>
      <c r="H40" s="23">
        <v>9</v>
      </c>
      <c r="I40" s="23">
        <v>1</v>
      </c>
      <c r="J40" s="26">
        <v>0</v>
      </c>
      <c r="K40" s="26">
        <v>0</v>
      </c>
      <c r="L40" s="26">
        <v>0</v>
      </c>
      <c r="M40" s="26">
        <v>0</v>
      </c>
      <c r="N40" s="27">
        <f t="shared" si="4"/>
        <v>10</v>
      </c>
      <c r="O40" s="27">
        <v>47</v>
      </c>
      <c r="P40" s="27">
        <v>21</v>
      </c>
      <c r="Q40" s="27" t="s">
        <v>31</v>
      </c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22.5" customHeight="1" x14ac:dyDescent="0.25">
      <c r="A41" s="9">
        <v>27</v>
      </c>
      <c r="B41" s="20" t="s">
        <v>117</v>
      </c>
      <c r="C41" s="9" t="s">
        <v>10</v>
      </c>
      <c r="D41" s="9" t="s">
        <v>13</v>
      </c>
      <c r="E41" s="9" t="s">
        <v>109</v>
      </c>
      <c r="F41" s="20">
        <v>7</v>
      </c>
      <c r="G41" s="72" t="s">
        <v>52</v>
      </c>
      <c r="H41" s="27">
        <v>7</v>
      </c>
      <c r="I41" s="27">
        <v>1</v>
      </c>
      <c r="J41" s="27">
        <v>1</v>
      </c>
      <c r="K41" s="27">
        <v>1</v>
      </c>
      <c r="L41" s="27">
        <v>0</v>
      </c>
      <c r="M41" s="27">
        <v>0</v>
      </c>
      <c r="N41" s="27">
        <v>10</v>
      </c>
      <c r="O41" s="27">
        <v>47</v>
      </c>
      <c r="P41" s="27">
        <v>21</v>
      </c>
      <c r="Q41" s="27" t="s">
        <v>31</v>
      </c>
      <c r="R41" s="35"/>
      <c r="S41" s="35"/>
      <c r="T41" s="35"/>
      <c r="U41" s="35"/>
      <c r="V41" s="35"/>
      <c r="W41" s="35"/>
      <c r="X41" s="43"/>
      <c r="Y41" s="35"/>
      <c r="Z41" s="43"/>
    </row>
    <row r="42" spans="1:26" ht="21.75" customHeight="1" x14ac:dyDescent="0.2">
      <c r="A42" s="9">
        <v>28</v>
      </c>
      <c r="B42" s="20" t="s">
        <v>118</v>
      </c>
      <c r="C42" s="9" t="s">
        <v>10</v>
      </c>
      <c r="D42" s="9" t="s">
        <v>13</v>
      </c>
      <c r="E42" s="9" t="s">
        <v>109</v>
      </c>
      <c r="F42" s="20">
        <v>7</v>
      </c>
      <c r="G42" s="72" t="s">
        <v>52</v>
      </c>
      <c r="H42" s="23">
        <v>8</v>
      </c>
      <c r="I42" s="23">
        <v>1</v>
      </c>
      <c r="J42" s="26">
        <v>0</v>
      </c>
      <c r="K42" s="26">
        <v>1</v>
      </c>
      <c r="L42" s="26">
        <v>0</v>
      </c>
      <c r="M42" s="26">
        <v>0</v>
      </c>
      <c r="N42" s="27">
        <v>10</v>
      </c>
      <c r="O42" s="27">
        <v>47</v>
      </c>
      <c r="P42" s="27">
        <v>21</v>
      </c>
      <c r="Q42" s="27" t="s">
        <v>31</v>
      </c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5.75" x14ac:dyDescent="0.2">
      <c r="A43" s="9">
        <v>29</v>
      </c>
      <c r="B43" s="20" t="s">
        <v>209</v>
      </c>
      <c r="C43" s="9" t="s">
        <v>10</v>
      </c>
      <c r="D43" s="9" t="s">
        <v>13</v>
      </c>
      <c r="E43" s="20" t="s">
        <v>210</v>
      </c>
      <c r="F43" s="20">
        <v>7</v>
      </c>
      <c r="G43" s="72" t="s">
        <v>182</v>
      </c>
      <c r="H43" s="27">
        <v>6</v>
      </c>
      <c r="I43" s="27">
        <v>2</v>
      </c>
      <c r="J43" s="27">
        <v>0</v>
      </c>
      <c r="K43" s="27">
        <v>2</v>
      </c>
      <c r="L43" s="27">
        <v>0</v>
      </c>
      <c r="M43" s="27">
        <v>0</v>
      </c>
      <c r="N43" s="27">
        <f t="shared" ref="N43:N45" si="5">SUM(H43:M43)</f>
        <v>10</v>
      </c>
      <c r="O43" s="27">
        <v>47</v>
      </c>
      <c r="P43" s="27">
        <v>21</v>
      </c>
      <c r="Q43" s="27" t="s">
        <v>31</v>
      </c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5.75" x14ac:dyDescent="0.25">
      <c r="A44" s="23">
        <v>30</v>
      </c>
      <c r="B44" s="20" t="s">
        <v>211</v>
      </c>
      <c r="C44" s="23" t="s">
        <v>10</v>
      </c>
      <c r="D44" s="23" t="s">
        <v>13</v>
      </c>
      <c r="E44" s="23" t="s">
        <v>196</v>
      </c>
      <c r="F44" s="20">
        <v>7</v>
      </c>
      <c r="G44" s="72" t="s">
        <v>182</v>
      </c>
      <c r="H44" s="27">
        <v>5</v>
      </c>
      <c r="I44" s="27">
        <v>0</v>
      </c>
      <c r="J44" s="27">
        <v>0</v>
      </c>
      <c r="K44" s="27">
        <v>3</v>
      </c>
      <c r="L44" s="27">
        <v>1</v>
      </c>
      <c r="M44" s="27">
        <v>0</v>
      </c>
      <c r="N44" s="27">
        <f t="shared" si="5"/>
        <v>9</v>
      </c>
      <c r="O44" s="27">
        <v>47</v>
      </c>
      <c r="P44" s="27">
        <v>19</v>
      </c>
      <c r="Q44" s="27" t="s">
        <v>31</v>
      </c>
      <c r="R44" s="35"/>
      <c r="S44" s="35"/>
      <c r="T44" s="35"/>
      <c r="U44" s="35"/>
      <c r="V44" s="35"/>
      <c r="W44" s="35"/>
      <c r="X44" s="43"/>
      <c r="Y44" s="35"/>
      <c r="Z44" s="43"/>
    </row>
    <row r="45" spans="1:26" ht="15.75" x14ac:dyDescent="0.2">
      <c r="A45" s="23">
        <v>31</v>
      </c>
      <c r="B45" s="20" t="s">
        <v>212</v>
      </c>
      <c r="C45" s="23" t="s">
        <v>10</v>
      </c>
      <c r="D45" s="23" t="s">
        <v>13</v>
      </c>
      <c r="E45" s="23" t="s">
        <v>227</v>
      </c>
      <c r="F45" s="20">
        <v>7</v>
      </c>
      <c r="G45" s="72" t="s">
        <v>182</v>
      </c>
      <c r="H45" s="27">
        <v>5</v>
      </c>
      <c r="I45" s="27">
        <v>2</v>
      </c>
      <c r="J45" s="27">
        <v>0</v>
      </c>
      <c r="K45" s="27">
        <v>2</v>
      </c>
      <c r="L45" s="27">
        <v>0</v>
      </c>
      <c r="M45" s="27">
        <v>0</v>
      </c>
      <c r="N45" s="27">
        <f t="shared" si="5"/>
        <v>9</v>
      </c>
      <c r="O45" s="27">
        <v>47</v>
      </c>
      <c r="P45" s="27">
        <v>19</v>
      </c>
      <c r="Q45" s="27" t="s">
        <v>31</v>
      </c>
      <c r="R45" s="42"/>
      <c r="S45" s="42"/>
      <c r="T45" s="41"/>
      <c r="U45" s="41"/>
      <c r="V45" s="41"/>
      <c r="W45" s="41"/>
      <c r="X45" s="42"/>
      <c r="Y45" s="43"/>
      <c r="Z45" s="43"/>
    </row>
    <row r="46" spans="1:26" ht="20.25" customHeight="1" x14ac:dyDescent="0.25">
      <c r="A46" s="23">
        <v>32</v>
      </c>
      <c r="B46" s="20" t="s">
        <v>119</v>
      </c>
      <c r="C46" s="23" t="s">
        <v>10</v>
      </c>
      <c r="D46" s="23" t="s">
        <v>13</v>
      </c>
      <c r="E46" s="23" t="s">
        <v>106</v>
      </c>
      <c r="F46" s="20">
        <v>7</v>
      </c>
      <c r="G46" s="72" t="s">
        <v>52</v>
      </c>
      <c r="H46" s="23">
        <v>6</v>
      </c>
      <c r="I46" s="23">
        <v>1</v>
      </c>
      <c r="J46" s="26">
        <v>1</v>
      </c>
      <c r="K46" s="26">
        <v>0</v>
      </c>
      <c r="L46" s="26">
        <v>1</v>
      </c>
      <c r="M46" s="26">
        <v>0</v>
      </c>
      <c r="N46" s="27">
        <v>9</v>
      </c>
      <c r="O46" s="27">
        <v>47</v>
      </c>
      <c r="P46" s="27">
        <v>19</v>
      </c>
      <c r="Q46" s="27" t="s">
        <v>31</v>
      </c>
      <c r="R46" s="35"/>
      <c r="S46" s="35"/>
      <c r="T46" s="35"/>
      <c r="U46" s="35"/>
      <c r="V46" s="35"/>
      <c r="W46" s="35"/>
      <c r="X46" s="43"/>
      <c r="Y46" s="35"/>
      <c r="Z46" s="43"/>
    </row>
    <row r="47" spans="1:26" ht="15.75" x14ac:dyDescent="0.2">
      <c r="A47" s="9">
        <v>33</v>
      </c>
      <c r="B47" s="20" t="s">
        <v>120</v>
      </c>
      <c r="C47" s="9" t="s">
        <v>10</v>
      </c>
      <c r="D47" s="9" t="s">
        <v>13</v>
      </c>
      <c r="E47" s="9" t="s">
        <v>104</v>
      </c>
      <c r="F47" s="20">
        <v>7</v>
      </c>
      <c r="G47" s="72" t="s">
        <v>52</v>
      </c>
      <c r="H47" s="23">
        <v>2</v>
      </c>
      <c r="I47" s="23">
        <v>1</v>
      </c>
      <c r="J47" s="26">
        <v>0</v>
      </c>
      <c r="K47" s="26">
        <v>2</v>
      </c>
      <c r="L47" s="26">
        <v>4</v>
      </c>
      <c r="M47" s="26">
        <v>0</v>
      </c>
      <c r="N47" s="27">
        <v>9</v>
      </c>
      <c r="O47" s="27">
        <v>47</v>
      </c>
      <c r="P47" s="27">
        <v>19</v>
      </c>
      <c r="Q47" s="27" t="s">
        <v>31</v>
      </c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5.75" x14ac:dyDescent="0.25">
      <c r="A48" s="23">
        <v>34</v>
      </c>
      <c r="B48" s="20" t="s">
        <v>121</v>
      </c>
      <c r="C48" s="23" t="s">
        <v>10</v>
      </c>
      <c r="D48" s="23" t="s">
        <v>13</v>
      </c>
      <c r="E48" s="23" t="s">
        <v>104</v>
      </c>
      <c r="F48" s="20">
        <v>7</v>
      </c>
      <c r="G48" s="72" t="s">
        <v>52</v>
      </c>
      <c r="H48" s="27">
        <v>8</v>
      </c>
      <c r="I48" s="27">
        <v>0</v>
      </c>
      <c r="J48" s="27">
        <v>0</v>
      </c>
      <c r="K48" s="27">
        <v>1</v>
      </c>
      <c r="L48" s="27">
        <v>0</v>
      </c>
      <c r="M48" s="27">
        <v>0</v>
      </c>
      <c r="N48" s="27">
        <v>9</v>
      </c>
      <c r="O48" s="27">
        <v>47</v>
      </c>
      <c r="P48" s="27">
        <v>19</v>
      </c>
      <c r="Q48" s="27" t="s">
        <v>31</v>
      </c>
      <c r="R48" s="35"/>
      <c r="S48" s="35"/>
      <c r="T48" s="35"/>
      <c r="U48" s="35"/>
      <c r="V48" s="35"/>
      <c r="W48" s="35"/>
      <c r="X48" s="43"/>
      <c r="Y48" s="35"/>
      <c r="Z48" s="43"/>
    </row>
    <row r="49" spans="1:26" ht="15.75" x14ac:dyDescent="0.2">
      <c r="A49" s="9">
        <v>35</v>
      </c>
      <c r="B49" s="20" t="s">
        <v>122</v>
      </c>
      <c r="C49" s="9" t="s">
        <v>10</v>
      </c>
      <c r="D49" s="9" t="s">
        <v>13</v>
      </c>
      <c r="E49" s="9" t="s">
        <v>104</v>
      </c>
      <c r="F49" s="20">
        <v>7</v>
      </c>
      <c r="G49" s="72" t="s">
        <v>52</v>
      </c>
      <c r="H49" s="27">
        <v>6</v>
      </c>
      <c r="I49" s="27">
        <v>0</v>
      </c>
      <c r="J49" s="27">
        <v>0</v>
      </c>
      <c r="K49" s="27">
        <v>0</v>
      </c>
      <c r="L49" s="27">
        <v>3</v>
      </c>
      <c r="M49" s="27">
        <v>0</v>
      </c>
      <c r="N49" s="27">
        <v>9</v>
      </c>
      <c r="O49" s="27">
        <v>47</v>
      </c>
      <c r="P49" s="27">
        <v>19</v>
      </c>
      <c r="Q49" s="27" t="s">
        <v>31</v>
      </c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5.75" x14ac:dyDescent="0.25">
      <c r="A50" s="9">
        <v>36</v>
      </c>
      <c r="B50" s="20" t="s">
        <v>213</v>
      </c>
      <c r="C50" s="9" t="s">
        <v>10</v>
      </c>
      <c r="D50" s="9" t="s">
        <v>13</v>
      </c>
      <c r="E50" s="9" t="s">
        <v>210</v>
      </c>
      <c r="F50" s="20">
        <v>7</v>
      </c>
      <c r="G50" s="72" t="s">
        <v>182</v>
      </c>
      <c r="H50" s="23">
        <v>6</v>
      </c>
      <c r="I50" s="23">
        <v>2</v>
      </c>
      <c r="J50" s="26">
        <v>0</v>
      </c>
      <c r="K50" s="26">
        <v>0</v>
      </c>
      <c r="L50" s="26">
        <v>1</v>
      </c>
      <c r="M50" s="26">
        <v>0</v>
      </c>
      <c r="N50" s="27">
        <f t="shared" ref="N50:N60" si="6">SUM(H50:M50)</f>
        <v>9</v>
      </c>
      <c r="O50" s="27">
        <v>47</v>
      </c>
      <c r="P50" s="27">
        <v>19</v>
      </c>
      <c r="Q50" s="27" t="s">
        <v>31</v>
      </c>
      <c r="R50" s="35"/>
      <c r="S50" s="35"/>
      <c r="T50" s="35"/>
      <c r="U50" s="35"/>
      <c r="V50" s="35"/>
      <c r="W50" s="35"/>
      <c r="X50" s="43"/>
      <c r="Y50" s="35"/>
      <c r="Z50" s="43"/>
    </row>
    <row r="51" spans="1:26" ht="15.75" x14ac:dyDescent="0.2">
      <c r="A51" s="9">
        <v>37</v>
      </c>
      <c r="B51" s="20" t="s">
        <v>214</v>
      </c>
      <c r="C51" s="9" t="s">
        <v>10</v>
      </c>
      <c r="D51" s="9" t="s">
        <v>13</v>
      </c>
      <c r="E51" s="20" t="s">
        <v>227</v>
      </c>
      <c r="F51" s="20">
        <v>7</v>
      </c>
      <c r="G51" s="72" t="s">
        <v>182</v>
      </c>
      <c r="H51" s="27">
        <v>6</v>
      </c>
      <c r="I51" s="27">
        <v>2</v>
      </c>
      <c r="J51" s="27">
        <v>0</v>
      </c>
      <c r="K51" s="27">
        <v>1</v>
      </c>
      <c r="L51" s="27">
        <v>0</v>
      </c>
      <c r="M51" s="27">
        <v>0</v>
      </c>
      <c r="N51" s="27">
        <f t="shared" si="6"/>
        <v>9</v>
      </c>
      <c r="O51" s="27">
        <v>47</v>
      </c>
      <c r="P51" s="27">
        <v>19</v>
      </c>
      <c r="Q51" s="27" t="s">
        <v>31</v>
      </c>
    </row>
    <row r="52" spans="1:26" ht="15.75" x14ac:dyDescent="0.2">
      <c r="A52" s="23">
        <v>38</v>
      </c>
      <c r="B52" s="20" t="s">
        <v>215</v>
      </c>
      <c r="C52" s="23" t="s">
        <v>10</v>
      </c>
      <c r="D52" s="23" t="s">
        <v>13</v>
      </c>
      <c r="E52" s="23" t="s">
        <v>227</v>
      </c>
      <c r="F52" s="20">
        <v>7</v>
      </c>
      <c r="G52" s="72" t="s">
        <v>182</v>
      </c>
      <c r="H52" s="23">
        <v>6</v>
      </c>
      <c r="I52" s="23">
        <v>2</v>
      </c>
      <c r="J52" s="23">
        <v>0</v>
      </c>
      <c r="K52" s="26">
        <v>1</v>
      </c>
      <c r="L52" s="26">
        <v>0</v>
      </c>
      <c r="M52" s="26">
        <v>0</v>
      </c>
      <c r="N52" s="27">
        <f t="shared" si="6"/>
        <v>9</v>
      </c>
      <c r="O52" s="27">
        <v>47</v>
      </c>
      <c r="P52" s="27">
        <v>19</v>
      </c>
      <c r="Q52" s="27" t="s">
        <v>31</v>
      </c>
    </row>
    <row r="53" spans="1:26" ht="15.75" x14ac:dyDescent="0.2">
      <c r="A53" s="23">
        <v>39</v>
      </c>
      <c r="B53" s="20" t="s">
        <v>216</v>
      </c>
      <c r="C53" s="23" t="s">
        <v>10</v>
      </c>
      <c r="D53" s="23" t="s">
        <v>13</v>
      </c>
      <c r="E53" s="23" t="s">
        <v>200</v>
      </c>
      <c r="F53" s="20">
        <v>7</v>
      </c>
      <c r="G53" s="72" t="s">
        <v>182</v>
      </c>
      <c r="H53" s="27">
        <v>6</v>
      </c>
      <c r="I53" s="27">
        <v>0</v>
      </c>
      <c r="J53" s="27">
        <v>0</v>
      </c>
      <c r="K53" s="27">
        <v>1</v>
      </c>
      <c r="L53" s="27">
        <v>1</v>
      </c>
      <c r="M53" s="27">
        <v>0</v>
      </c>
      <c r="N53" s="27">
        <f t="shared" si="6"/>
        <v>8</v>
      </c>
      <c r="O53" s="27">
        <v>47</v>
      </c>
      <c r="P53" s="27">
        <v>17</v>
      </c>
      <c r="Q53" s="27" t="s">
        <v>31</v>
      </c>
    </row>
    <row r="54" spans="1:26" ht="15.75" x14ac:dyDescent="0.2">
      <c r="A54" s="23">
        <v>40</v>
      </c>
      <c r="B54" s="20" t="s">
        <v>217</v>
      </c>
      <c r="C54" s="23" t="s">
        <v>10</v>
      </c>
      <c r="D54" s="23" t="s">
        <v>13</v>
      </c>
      <c r="E54" s="23" t="s">
        <v>200</v>
      </c>
      <c r="F54" s="20">
        <v>7</v>
      </c>
      <c r="G54" s="72" t="s">
        <v>182</v>
      </c>
      <c r="H54" s="23">
        <v>3</v>
      </c>
      <c r="I54" s="23">
        <v>2</v>
      </c>
      <c r="J54" s="26">
        <v>0</v>
      </c>
      <c r="K54" s="26">
        <v>0</v>
      </c>
      <c r="L54" s="26">
        <v>3</v>
      </c>
      <c r="M54" s="26">
        <v>0</v>
      </c>
      <c r="N54" s="27">
        <f t="shared" si="6"/>
        <v>8</v>
      </c>
      <c r="O54" s="27">
        <v>47</v>
      </c>
      <c r="P54" s="27">
        <v>17</v>
      </c>
      <c r="Q54" s="27" t="s">
        <v>31</v>
      </c>
    </row>
    <row r="55" spans="1:26" ht="15.75" x14ac:dyDescent="0.2">
      <c r="A55" s="23">
        <v>41</v>
      </c>
      <c r="B55" s="20" t="s">
        <v>218</v>
      </c>
      <c r="C55" s="23" t="s">
        <v>10</v>
      </c>
      <c r="D55" s="23" t="s">
        <v>13</v>
      </c>
      <c r="E55" s="23" t="s">
        <v>200</v>
      </c>
      <c r="F55" s="20">
        <v>7</v>
      </c>
      <c r="G55" s="72" t="s">
        <v>182</v>
      </c>
      <c r="H55" s="23">
        <v>6</v>
      </c>
      <c r="I55" s="23">
        <v>2</v>
      </c>
      <c r="J55" s="26">
        <v>0</v>
      </c>
      <c r="K55" s="26">
        <v>0</v>
      </c>
      <c r="L55" s="26">
        <v>0</v>
      </c>
      <c r="M55" s="26">
        <v>0</v>
      </c>
      <c r="N55" s="27">
        <f t="shared" si="6"/>
        <v>8</v>
      </c>
      <c r="O55" s="27">
        <v>47</v>
      </c>
      <c r="P55" s="27">
        <v>17</v>
      </c>
      <c r="Q55" s="27" t="s">
        <v>31</v>
      </c>
    </row>
    <row r="56" spans="1:26" ht="15.75" x14ac:dyDescent="0.2">
      <c r="A56" s="9">
        <v>42</v>
      </c>
      <c r="B56" s="20" t="s">
        <v>219</v>
      </c>
      <c r="C56" s="9" t="s">
        <v>10</v>
      </c>
      <c r="D56" s="9" t="s">
        <v>13</v>
      </c>
      <c r="E56" s="20" t="s">
        <v>210</v>
      </c>
      <c r="F56" s="20">
        <v>7</v>
      </c>
      <c r="G56" s="72" t="s">
        <v>182</v>
      </c>
      <c r="H56" s="23">
        <v>4</v>
      </c>
      <c r="I56" s="23">
        <v>2</v>
      </c>
      <c r="J56" s="26">
        <v>0</v>
      </c>
      <c r="K56" s="26">
        <v>2</v>
      </c>
      <c r="L56" s="26">
        <v>0</v>
      </c>
      <c r="M56" s="26">
        <v>0</v>
      </c>
      <c r="N56" s="27">
        <f t="shared" si="6"/>
        <v>8</v>
      </c>
      <c r="O56" s="27">
        <v>47</v>
      </c>
      <c r="P56" s="27">
        <v>17</v>
      </c>
      <c r="Q56" s="27" t="s">
        <v>31</v>
      </c>
    </row>
    <row r="57" spans="1:26" ht="15.75" x14ac:dyDescent="0.2">
      <c r="A57" s="23">
        <v>43</v>
      </c>
      <c r="B57" s="20" t="s">
        <v>280</v>
      </c>
      <c r="C57" s="23" t="s">
        <v>10</v>
      </c>
      <c r="D57" s="23" t="s">
        <v>13</v>
      </c>
      <c r="E57" s="23" t="s">
        <v>283</v>
      </c>
      <c r="F57" s="20">
        <v>7</v>
      </c>
      <c r="G57" s="14" t="s">
        <v>246</v>
      </c>
      <c r="H57" s="27">
        <v>7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7</v>
      </c>
      <c r="O57" s="27">
        <v>47</v>
      </c>
      <c r="P57" s="27">
        <v>15</v>
      </c>
      <c r="Q57" s="27" t="s">
        <v>31</v>
      </c>
    </row>
    <row r="58" spans="1:26" ht="15.75" x14ac:dyDescent="0.2">
      <c r="A58" s="9">
        <v>44</v>
      </c>
      <c r="B58" s="20" t="s">
        <v>220</v>
      </c>
      <c r="C58" s="9" t="s">
        <v>10</v>
      </c>
      <c r="D58" s="9" t="s">
        <v>13</v>
      </c>
      <c r="E58" s="23" t="s">
        <v>196</v>
      </c>
      <c r="F58" s="20">
        <v>7</v>
      </c>
      <c r="G58" s="72" t="s">
        <v>182</v>
      </c>
      <c r="H58" s="23">
        <v>6</v>
      </c>
      <c r="I58" s="23">
        <v>1</v>
      </c>
      <c r="J58" s="26">
        <v>0</v>
      </c>
      <c r="K58" s="26">
        <v>0</v>
      </c>
      <c r="L58" s="26">
        <v>0</v>
      </c>
      <c r="M58" s="26">
        <v>0</v>
      </c>
      <c r="N58" s="27">
        <f t="shared" si="6"/>
        <v>7</v>
      </c>
      <c r="O58" s="27">
        <v>47</v>
      </c>
      <c r="P58" s="27">
        <v>15</v>
      </c>
      <c r="Q58" s="27" t="s">
        <v>31</v>
      </c>
    </row>
    <row r="59" spans="1:26" ht="15.75" x14ac:dyDescent="0.2">
      <c r="A59" s="9">
        <v>45</v>
      </c>
      <c r="B59" s="20" t="s">
        <v>221</v>
      </c>
      <c r="C59" s="9" t="s">
        <v>10</v>
      </c>
      <c r="D59" s="9" t="s">
        <v>13</v>
      </c>
      <c r="E59" s="9" t="s">
        <v>196</v>
      </c>
      <c r="F59" s="20">
        <v>7</v>
      </c>
      <c r="G59" s="72" t="s">
        <v>182</v>
      </c>
      <c r="H59" s="23">
        <v>4</v>
      </c>
      <c r="I59" s="23">
        <v>2</v>
      </c>
      <c r="J59" s="26">
        <v>0</v>
      </c>
      <c r="K59" s="26">
        <v>1</v>
      </c>
      <c r="L59" s="26">
        <v>0</v>
      </c>
      <c r="M59" s="26">
        <v>0</v>
      </c>
      <c r="N59" s="27">
        <f t="shared" si="6"/>
        <v>7</v>
      </c>
      <c r="O59" s="27">
        <v>47</v>
      </c>
      <c r="P59" s="27">
        <v>15</v>
      </c>
      <c r="Q59" s="27" t="s">
        <v>31</v>
      </c>
    </row>
    <row r="60" spans="1:26" ht="15.75" x14ac:dyDescent="0.2">
      <c r="A60" s="9">
        <v>46</v>
      </c>
      <c r="B60" s="20" t="s">
        <v>222</v>
      </c>
      <c r="C60" s="9" t="s">
        <v>10</v>
      </c>
      <c r="D60" s="9" t="s">
        <v>13</v>
      </c>
      <c r="E60" s="9" t="s">
        <v>227</v>
      </c>
      <c r="F60" s="20">
        <v>7</v>
      </c>
      <c r="G60" s="72" t="s">
        <v>182</v>
      </c>
      <c r="H60" s="27">
        <v>4</v>
      </c>
      <c r="I60" s="27">
        <v>2</v>
      </c>
      <c r="J60" s="27">
        <v>0</v>
      </c>
      <c r="K60" s="27">
        <v>1</v>
      </c>
      <c r="L60" s="27">
        <v>0</v>
      </c>
      <c r="M60" s="27">
        <v>0</v>
      </c>
      <c r="N60" s="27">
        <f t="shared" si="6"/>
        <v>7</v>
      </c>
      <c r="O60" s="27">
        <v>47</v>
      </c>
      <c r="P60" s="27">
        <v>15</v>
      </c>
      <c r="Q60" s="27" t="s">
        <v>31</v>
      </c>
    </row>
    <row r="61" spans="1:26" ht="15.75" x14ac:dyDescent="0.2">
      <c r="A61" s="9">
        <v>47</v>
      </c>
      <c r="B61" s="20" t="s">
        <v>123</v>
      </c>
      <c r="C61" s="9" t="s">
        <v>10</v>
      </c>
      <c r="D61" s="9" t="s">
        <v>13</v>
      </c>
      <c r="E61" s="9" t="s">
        <v>109</v>
      </c>
      <c r="F61" s="20">
        <v>7</v>
      </c>
      <c r="G61" s="72" t="s">
        <v>52</v>
      </c>
      <c r="H61" s="23">
        <v>6</v>
      </c>
      <c r="I61" s="23">
        <v>0</v>
      </c>
      <c r="J61" s="26">
        <v>0</v>
      </c>
      <c r="K61" s="26">
        <v>1</v>
      </c>
      <c r="L61" s="26">
        <v>0</v>
      </c>
      <c r="M61" s="26">
        <v>0</v>
      </c>
      <c r="N61" s="27">
        <v>7</v>
      </c>
      <c r="O61" s="27">
        <v>47</v>
      </c>
      <c r="P61" s="27">
        <v>15</v>
      </c>
      <c r="Q61" s="27" t="s">
        <v>31</v>
      </c>
    </row>
    <row r="62" spans="1:26" ht="16.5" customHeight="1" x14ac:dyDescent="0.2">
      <c r="A62" s="9">
        <v>48</v>
      </c>
      <c r="B62" s="20" t="s">
        <v>124</v>
      </c>
      <c r="C62" s="9" t="s">
        <v>10</v>
      </c>
      <c r="D62" s="9" t="s">
        <v>13</v>
      </c>
      <c r="E62" s="9" t="s">
        <v>106</v>
      </c>
      <c r="F62" s="20">
        <v>7</v>
      </c>
      <c r="G62" s="72" t="s">
        <v>52</v>
      </c>
      <c r="H62" s="27">
        <v>5</v>
      </c>
      <c r="I62" s="27">
        <v>1</v>
      </c>
      <c r="J62" s="27">
        <v>0</v>
      </c>
      <c r="K62" s="27">
        <v>0</v>
      </c>
      <c r="L62" s="27">
        <v>0</v>
      </c>
      <c r="M62" s="27">
        <v>0</v>
      </c>
      <c r="N62" s="27">
        <v>6</v>
      </c>
      <c r="O62" s="27">
        <v>47</v>
      </c>
      <c r="P62" s="27">
        <v>13</v>
      </c>
      <c r="Q62" s="27" t="s">
        <v>31</v>
      </c>
    </row>
    <row r="63" spans="1:26" ht="15.75" x14ac:dyDescent="0.2">
      <c r="A63" s="9">
        <v>49</v>
      </c>
      <c r="B63" s="20" t="s">
        <v>125</v>
      </c>
      <c r="C63" s="9" t="s">
        <v>10</v>
      </c>
      <c r="D63" s="9" t="s">
        <v>13</v>
      </c>
      <c r="E63" s="9" t="s">
        <v>106</v>
      </c>
      <c r="F63" s="20">
        <v>7</v>
      </c>
      <c r="G63" s="72" t="s">
        <v>52</v>
      </c>
      <c r="H63" s="23">
        <v>4</v>
      </c>
      <c r="I63" s="23">
        <v>1</v>
      </c>
      <c r="J63" s="26">
        <v>0</v>
      </c>
      <c r="K63" s="26">
        <v>1</v>
      </c>
      <c r="L63" s="26">
        <v>0</v>
      </c>
      <c r="M63" s="26">
        <v>0</v>
      </c>
      <c r="N63" s="27">
        <v>6</v>
      </c>
      <c r="O63" s="27">
        <v>47</v>
      </c>
      <c r="P63" s="27">
        <v>13</v>
      </c>
      <c r="Q63" s="27" t="s">
        <v>31</v>
      </c>
    </row>
    <row r="64" spans="1:26" ht="15.75" x14ac:dyDescent="0.2">
      <c r="A64" s="9">
        <v>50</v>
      </c>
      <c r="B64" s="20" t="s">
        <v>126</v>
      </c>
      <c r="C64" s="9" t="s">
        <v>10</v>
      </c>
      <c r="D64" s="9" t="s">
        <v>13</v>
      </c>
      <c r="E64" s="20" t="s">
        <v>106</v>
      </c>
      <c r="F64" s="20">
        <v>7</v>
      </c>
      <c r="G64" s="72" t="s">
        <v>52</v>
      </c>
      <c r="H64" s="27">
        <v>5</v>
      </c>
      <c r="I64" s="27">
        <v>0</v>
      </c>
      <c r="J64" s="27">
        <v>1</v>
      </c>
      <c r="K64" s="27">
        <v>0</v>
      </c>
      <c r="L64" s="27">
        <v>0</v>
      </c>
      <c r="M64" s="27">
        <v>0</v>
      </c>
      <c r="N64" s="27">
        <v>6</v>
      </c>
      <c r="O64" s="27">
        <v>47</v>
      </c>
      <c r="P64" s="27">
        <v>13</v>
      </c>
      <c r="Q64" s="27" t="s">
        <v>31</v>
      </c>
    </row>
    <row r="65" spans="1:17" ht="15.75" x14ac:dyDescent="0.2">
      <c r="A65" s="9">
        <v>51</v>
      </c>
      <c r="B65" s="20" t="s">
        <v>127</v>
      </c>
      <c r="C65" s="9" t="s">
        <v>10</v>
      </c>
      <c r="D65" s="9" t="s">
        <v>13</v>
      </c>
      <c r="E65" s="9" t="s">
        <v>106</v>
      </c>
      <c r="F65" s="20">
        <v>7</v>
      </c>
      <c r="G65" s="72" t="s">
        <v>52</v>
      </c>
      <c r="H65" s="27">
        <v>5</v>
      </c>
      <c r="I65" s="27">
        <v>1</v>
      </c>
      <c r="J65" s="27">
        <v>0</v>
      </c>
      <c r="K65" s="27">
        <v>0</v>
      </c>
      <c r="L65" s="27">
        <v>0</v>
      </c>
      <c r="M65" s="27">
        <v>0</v>
      </c>
      <c r="N65" s="27">
        <v>6</v>
      </c>
      <c r="O65" s="27">
        <v>47</v>
      </c>
      <c r="P65" s="27">
        <v>13</v>
      </c>
      <c r="Q65" s="27" t="s">
        <v>31</v>
      </c>
    </row>
    <row r="66" spans="1:17" ht="15.75" x14ac:dyDescent="0.2">
      <c r="A66" s="9">
        <v>52</v>
      </c>
      <c r="B66" s="20" t="s">
        <v>80</v>
      </c>
      <c r="C66" s="9" t="s">
        <v>10</v>
      </c>
      <c r="D66" s="9" t="s">
        <v>13</v>
      </c>
      <c r="E66" s="9" t="s">
        <v>104</v>
      </c>
      <c r="F66" s="20">
        <v>7</v>
      </c>
      <c r="G66" s="72" t="s">
        <v>52</v>
      </c>
      <c r="H66" s="27">
        <v>6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6</v>
      </c>
      <c r="O66" s="27">
        <v>47</v>
      </c>
      <c r="P66" s="27">
        <v>13</v>
      </c>
      <c r="Q66" s="27" t="s">
        <v>31</v>
      </c>
    </row>
    <row r="67" spans="1:17" ht="18" customHeight="1" x14ac:dyDescent="0.2">
      <c r="A67" s="23">
        <v>53</v>
      </c>
      <c r="B67" s="20" t="s">
        <v>223</v>
      </c>
      <c r="C67" s="23" t="s">
        <v>10</v>
      </c>
      <c r="D67" s="23" t="s">
        <v>13</v>
      </c>
      <c r="E67" s="23" t="s">
        <v>200</v>
      </c>
      <c r="F67" s="20">
        <v>7</v>
      </c>
      <c r="G67" s="72" t="s">
        <v>182</v>
      </c>
      <c r="H67" s="27">
        <v>3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f t="shared" ref="N67:N70" si="7">SUM(H67:M67)</f>
        <v>6</v>
      </c>
      <c r="O67" s="27">
        <v>47</v>
      </c>
      <c r="P67" s="27">
        <v>13</v>
      </c>
      <c r="Q67" s="27" t="s">
        <v>31</v>
      </c>
    </row>
    <row r="68" spans="1:17" ht="15.75" x14ac:dyDescent="0.2">
      <c r="A68" s="23">
        <v>54</v>
      </c>
      <c r="B68" s="20" t="s">
        <v>224</v>
      </c>
      <c r="C68" s="23" t="s">
        <v>10</v>
      </c>
      <c r="D68" s="23" t="s">
        <v>13</v>
      </c>
      <c r="E68" s="23" t="s">
        <v>200</v>
      </c>
      <c r="F68" s="20">
        <v>7</v>
      </c>
      <c r="G68" s="72" t="s">
        <v>182</v>
      </c>
      <c r="H68" s="27">
        <v>5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f t="shared" si="7"/>
        <v>6</v>
      </c>
      <c r="O68" s="27">
        <v>47</v>
      </c>
      <c r="P68" s="27">
        <v>13</v>
      </c>
      <c r="Q68" s="27" t="s">
        <v>31</v>
      </c>
    </row>
    <row r="69" spans="1:17" ht="15.75" x14ac:dyDescent="0.2">
      <c r="A69" s="23">
        <v>55</v>
      </c>
      <c r="B69" s="20" t="s">
        <v>281</v>
      </c>
      <c r="C69" s="23" t="s">
        <v>10</v>
      </c>
      <c r="D69" s="23" t="s">
        <v>13</v>
      </c>
      <c r="E69" s="23" t="s">
        <v>283</v>
      </c>
      <c r="F69" s="20">
        <v>7</v>
      </c>
      <c r="G69" s="14" t="s">
        <v>246</v>
      </c>
      <c r="H69" s="27">
        <v>4</v>
      </c>
      <c r="I69" s="27">
        <v>0</v>
      </c>
      <c r="J69" s="27">
        <v>1</v>
      </c>
      <c r="K69" s="27">
        <v>0</v>
      </c>
      <c r="L69" s="27">
        <v>0</v>
      </c>
      <c r="M69" s="27">
        <v>0</v>
      </c>
      <c r="N69" s="27">
        <v>5</v>
      </c>
      <c r="O69" s="27">
        <v>47</v>
      </c>
      <c r="P69" s="27">
        <v>11</v>
      </c>
      <c r="Q69" s="27" t="s">
        <v>31</v>
      </c>
    </row>
    <row r="70" spans="1:17" ht="15.75" x14ac:dyDescent="0.2">
      <c r="A70" s="9">
        <v>56</v>
      </c>
      <c r="B70" s="20" t="s">
        <v>226</v>
      </c>
      <c r="C70" s="9" t="s">
        <v>10</v>
      </c>
      <c r="D70" s="9" t="s">
        <v>13</v>
      </c>
      <c r="E70" s="20" t="s">
        <v>210</v>
      </c>
      <c r="F70" s="20">
        <v>7</v>
      </c>
      <c r="G70" s="72" t="s">
        <v>182</v>
      </c>
      <c r="H70" s="23">
        <v>2</v>
      </c>
      <c r="I70" s="23">
        <v>2</v>
      </c>
      <c r="J70" s="26">
        <v>0</v>
      </c>
      <c r="K70" s="26">
        <v>1</v>
      </c>
      <c r="L70" s="26">
        <v>0</v>
      </c>
      <c r="M70" s="26">
        <v>0</v>
      </c>
      <c r="N70" s="27">
        <f t="shared" si="7"/>
        <v>5</v>
      </c>
      <c r="O70" s="27">
        <v>47</v>
      </c>
      <c r="P70" s="27">
        <v>11</v>
      </c>
      <c r="Q70" s="27" t="s">
        <v>31</v>
      </c>
    </row>
    <row r="71" spans="1:17" ht="15.75" x14ac:dyDescent="0.2">
      <c r="A71" s="9">
        <v>58</v>
      </c>
      <c r="B71" s="20" t="s">
        <v>128</v>
      </c>
      <c r="C71" s="9" t="s">
        <v>10</v>
      </c>
      <c r="D71" s="9" t="s">
        <v>13</v>
      </c>
      <c r="E71" s="9" t="s">
        <v>104</v>
      </c>
      <c r="F71" s="20">
        <v>7</v>
      </c>
      <c r="G71" s="72" t="s">
        <v>52</v>
      </c>
      <c r="H71" s="23">
        <v>5</v>
      </c>
      <c r="I71" s="23">
        <v>0</v>
      </c>
      <c r="J71" s="26">
        <v>0</v>
      </c>
      <c r="K71" s="26">
        <v>0</v>
      </c>
      <c r="L71" s="26">
        <v>0</v>
      </c>
      <c r="M71" s="26">
        <v>0</v>
      </c>
      <c r="N71" s="27">
        <v>5</v>
      </c>
      <c r="O71" s="27">
        <v>47</v>
      </c>
      <c r="P71" s="27">
        <v>11</v>
      </c>
      <c r="Q71" s="27" t="s">
        <v>31</v>
      </c>
    </row>
    <row r="72" spans="1:17" ht="15.75" x14ac:dyDescent="0.2">
      <c r="A72" s="9">
        <v>59</v>
      </c>
      <c r="B72" s="20" t="s">
        <v>129</v>
      </c>
      <c r="C72" s="9" t="s">
        <v>10</v>
      </c>
      <c r="D72" s="9" t="s">
        <v>13</v>
      </c>
      <c r="E72" s="20" t="s">
        <v>104</v>
      </c>
      <c r="F72" s="20">
        <v>7</v>
      </c>
      <c r="G72" s="72" t="s">
        <v>52</v>
      </c>
      <c r="H72" s="23">
        <v>5</v>
      </c>
      <c r="I72" s="23">
        <v>0</v>
      </c>
      <c r="J72" s="26">
        <v>0</v>
      </c>
      <c r="K72" s="26">
        <v>0</v>
      </c>
      <c r="L72" s="26">
        <v>0</v>
      </c>
      <c r="M72" s="26">
        <v>0</v>
      </c>
      <c r="N72" s="23">
        <v>5</v>
      </c>
      <c r="O72" s="27">
        <v>47</v>
      </c>
      <c r="P72" s="27">
        <v>11</v>
      </c>
      <c r="Q72" s="27" t="s">
        <v>31</v>
      </c>
    </row>
    <row r="73" spans="1:17" ht="15.75" x14ac:dyDescent="0.2">
      <c r="A73" s="23">
        <v>60</v>
      </c>
      <c r="B73" s="20" t="s">
        <v>130</v>
      </c>
      <c r="C73" s="23" t="s">
        <v>10</v>
      </c>
      <c r="D73" s="23" t="s">
        <v>13</v>
      </c>
      <c r="E73" s="23" t="s">
        <v>104</v>
      </c>
      <c r="F73" s="20">
        <v>7</v>
      </c>
      <c r="G73" s="72" t="s">
        <v>52</v>
      </c>
      <c r="H73" s="27">
        <v>5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5</v>
      </c>
      <c r="O73" s="27">
        <v>47</v>
      </c>
      <c r="P73" s="27">
        <v>11</v>
      </c>
      <c r="Q73" s="27" t="s">
        <v>31</v>
      </c>
    </row>
    <row r="74" spans="1:17" ht="15.75" x14ac:dyDescent="0.2">
      <c r="A74" s="9">
        <v>61</v>
      </c>
      <c r="B74" s="20" t="s">
        <v>131</v>
      </c>
      <c r="C74" s="9" t="s">
        <v>10</v>
      </c>
      <c r="D74" s="9" t="s">
        <v>13</v>
      </c>
      <c r="E74" s="9" t="s">
        <v>104</v>
      </c>
      <c r="F74" s="20">
        <v>7</v>
      </c>
      <c r="G74" s="72" t="s">
        <v>52</v>
      </c>
      <c r="H74" s="27">
        <v>5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5</v>
      </c>
      <c r="O74" s="27">
        <v>47</v>
      </c>
      <c r="P74" s="27">
        <v>11</v>
      </c>
      <c r="Q74" s="27" t="s">
        <v>31</v>
      </c>
    </row>
    <row r="75" spans="1:17" ht="15.75" x14ac:dyDescent="0.2">
      <c r="A75" s="23">
        <v>62</v>
      </c>
      <c r="B75" s="20" t="s">
        <v>225</v>
      </c>
      <c r="C75" s="23" t="s">
        <v>10</v>
      </c>
      <c r="D75" s="23" t="s">
        <v>13</v>
      </c>
      <c r="E75" s="23" t="s">
        <v>227</v>
      </c>
      <c r="F75" s="20">
        <v>7</v>
      </c>
      <c r="G75" s="72" t="s">
        <v>182</v>
      </c>
      <c r="H75" s="27">
        <v>3</v>
      </c>
      <c r="I75" s="27">
        <v>1</v>
      </c>
      <c r="J75" s="27">
        <v>0</v>
      </c>
      <c r="K75" s="27">
        <v>1</v>
      </c>
      <c r="L75" s="27">
        <v>0</v>
      </c>
      <c r="M75" s="27">
        <v>0</v>
      </c>
      <c r="N75" s="27">
        <f t="shared" ref="N75" si="8">SUM(H75:M75)</f>
        <v>5</v>
      </c>
      <c r="O75" s="27">
        <v>47</v>
      </c>
      <c r="P75" s="27">
        <v>11</v>
      </c>
      <c r="Q75" s="27" t="s">
        <v>31</v>
      </c>
    </row>
    <row r="76" spans="1:17" ht="15.75" x14ac:dyDescent="0.2">
      <c r="A76" s="9">
        <v>63</v>
      </c>
      <c r="B76" s="20" t="s">
        <v>132</v>
      </c>
      <c r="C76" s="9" t="s">
        <v>10</v>
      </c>
      <c r="D76" s="9" t="s">
        <v>13</v>
      </c>
      <c r="E76" s="20" t="s">
        <v>109</v>
      </c>
      <c r="F76" s="20">
        <v>7</v>
      </c>
      <c r="G76" s="72" t="s">
        <v>52</v>
      </c>
      <c r="H76" s="23">
        <v>3</v>
      </c>
      <c r="I76" s="23">
        <v>1</v>
      </c>
      <c r="J76" s="26">
        <v>0</v>
      </c>
      <c r="K76" s="26">
        <v>0</v>
      </c>
      <c r="L76" s="26">
        <v>0</v>
      </c>
      <c r="M76" s="26">
        <v>0</v>
      </c>
      <c r="N76" s="23">
        <v>4</v>
      </c>
      <c r="O76" s="27">
        <v>47</v>
      </c>
      <c r="P76" s="27">
        <v>9</v>
      </c>
      <c r="Q76" s="27" t="s">
        <v>31</v>
      </c>
    </row>
    <row r="77" spans="1:17" ht="15.75" x14ac:dyDescent="0.2">
      <c r="A77" s="9">
        <v>64</v>
      </c>
      <c r="B77" s="20" t="s">
        <v>111</v>
      </c>
      <c r="C77" s="9" t="s">
        <v>10</v>
      </c>
      <c r="D77" s="9" t="s">
        <v>13</v>
      </c>
      <c r="E77" s="9" t="s">
        <v>106</v>
      </c>
      <c r="F77" s="20">
        <v>7</v>
      </c>
      <c r="G77" s="72" t="s">
        <v>52</v>
      </c>
      <c r="H77" s="23">
        <v>3</v>
      </c>
      <c r="I77" s="23">
        <v>0</v>
      </c>
      <c r="J77" s="26">
        <v>0</v>
      </c>
      <c r="K77" s="26">
        <v>1</v>
      </c>
      <c r="L77" s="26">
        <v>0</v>
      </c>
      <c r="M77" s="26">
        <v>0</v>
      </c>
      <c r="N77" s="27">
        <v>4</v>
      </c>
      <c r="O77" s="27">
        <v>47</v>
      </c>
      <c r="P77" s="27">
        <v>9</v>
      </c>
      <c r="Q77" s="27" t="s">
        <v>31</v>
      </c>
    </row>
    <row r="78" spans="1:17" ht="15.75" x14ac:dyDescent="0.2">
      <c r="A78" s="9">
        <v>65</v>
      </c>
      <c r="B78" s="20" t="s">
        <v>133</v>
      </c>
      <c r="C78" s="9" t="s">
        <v>10</v>
      </c>
      <c r="D78" s="9" t="s">
        <v>13</v>
      </c>
      <c r="E78" s="20" t="s">
        <v>104</v>
      </c>
      <c r="F78" s="20">
        <v>7</v>
      </c>
      <c r="G78" s="72" t="s">
        <v>52</v>
      </c>
      <c r="H78" s="27">
        <v>4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4</v>
      </c>
      <c r="O78" s="27">
        <v>47</v>
      </c>
      <c r="P78" s="27">
        <v>9</v>
      </c>
      <c r="Q78" s="27" t="s">
        <v>31</v>
      </c>
    </row>
    <row r="79" spans="1:17" ht="15.75" x14ac:dyDescent="0.2">
      <c r="A79" s="23">
        <v>66</v>
      </c>
      <c r="B79" s="20" t="s">
        <v>282</v>
      </c>
      <c r="C79" s="23" t="s">
        <v>10</v>
      </c>
      <c r="D79" s="23" t="s">
        <v>13</v>
      </c>
      <c r="E79" s="23" t="s">
        <v>283</v>
      </c>
      <c r="F79" s="20">
        <v>7</v>
      </c>
      <c r="G79" s="14" t="s">
        <v>246</v>
      </c>
      <c r="H79" s="23">
        <v>3</v>
      </c>
      <c r="I79" s="23">
        <v>0</v>
      </c>
      <c r="J79" s="23">
        <v>0</v>
      </c>
      <c r="K79" s="26">
        <v>0</v>
      </c>
      <c r="L79" s="26">
        <v>0</v>
      </c>
      <c r="M79" s="26">
        <v>0</v>
      </c>
      <c r="N79" s="27">
        <f t="shared" ref="N79" si="9">H79+I79+J79+K79+L79</f>
        <v>3</v>
      </c>
      <c r="O79" s="27">
        <v>47</v>
      </c>
      <c r="P79" s="27">
        <v>6</v>
      </c>
      <c r="Q79" s="27" t="s">
        <v>31</v>
      </c>
    </row>
    <row r="80" spans="1:17" ht="15.7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1:17" ht="31.5" customHeight="1" x14ac:dyDescent="0.25">
      <c r="A81" s="35"/>
      <c r="B81" s="140" t="s">
        <v>6</v>
      </c>
      <c r="C81" s="140"/>
      <c r="D81" s="153" t="s">
        <v>356</v>
      </c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1:17" ht="15.75" x14ac:dyDescent="0.25">
      <c r="A82" s="35"/>
      <c r="B82" s="140" t="s">
        <v>7</v>
      </c>
      <c r="C82" s="140"/>
      <c r="D82" s="153" t="s">
        <v>355</v>
      </c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1:17" ht="15.75" x14ac:dyDescent="0.25">
      <c r="A83" s="35"/>
      <c r="B83" s="35"/>
      <c r="C83" s="35"/>
      <c r="D83" s="153" t="s">
        <v>27</v>
      </c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1:17" ht="15.75" x14ac:dyDescent="0.25">
      <c r="A84" s="35"/>
      <c r="B84" s="35"/>
      <c r="C84" s="35"/>
      <c r="D84" s="153" t="s">
        <v>23</v>
      </c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1:17" ht="15.75" x14ac:dyDescent="0.25">
      <c r="A85" s="35"/>
      <c r="B85" s="35"/>
      <c r="C85" s="35"/>
      <c r="D85" s="153" t="s">
        <v>35</v>
      </c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1:17" ht="15.7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1:17" ht="15.7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1:17" ht="15.75" x14ac:dyDescent="0.2">
      <c r="A88" s="42"/>
      <c r="B88" s="39"/>
      <c r="C88" s="42"/>
      <c r="D88" s="42"/>
      <c r="E88" s="42"/>
      <c r="F88" s="39"/>
      <c r="G88" s="43"/>
      <c r="H88" s="43"/>
      <c r="I88" s="43"/>
      <c r="J88" s="43"/>
      <c r="K88" s="43"/>
      <c r="L88" s="43"/>
      <c r="M88" s="43"/>
      <c r="N88" s="43"/>
      <c r="O88" s="43"/>
      <c r="P88" s="54"/>
      <c r="Q88" s="54"/>
    </row>
    <row r="89" spans="1:17" ht="15.75" x14ac:dyDescent="0.2">
      <c r="A89" s="42"/>
      <c r="B89" s="39"/>
      <c r="C89" s="42"/>
      <c r="D89" s="42"/>
      <c r="E89" s="42"/>
      <c r="F89" s="39"/>
      <c r="G89" s="43"/>
      <c r="H89" s="42"/>
      <c r="I89" s="42"/>
      <c r="J89" s="41"/>
      <c r="K89" s="41"/>
      <c r="L89" s="41"/>
      <c r="M89" s="41"/>
      <c r="N89" s="43"/>
      <c r="O89" s="43"/>
      <c r="P89" s="43"/>
      <c r="Q89" s="42"/>
    </row>
    <row r="90" spans="1:17" ht="15.75" x14ac:dyDescent="0.2">
      <c r="A90" s="42"/>
      <c r="B90" s="39"/>
      <c r="C90" s="42"/>
      <c r="D90" s="42"/>
      <c r="E90" s="42"/>
      <c r="F90" s="39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2"/>
    </row>
    <row r="91" spans="1:17" ht="15.75" x14ac:dyDescent="0.2">
      <c r="A91" s="42"/>
      <c r="B91" s="39"/>
      <c r="C91" s="42"/>
      <c r="D91" s="42"/>
      <c r="E91" s="42"/>
      <c r="F91" s="39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2"/>
    </row>
    <row r="92" spans="1:17" ht="15.75" x14ac:dyDescent="0.2">
      <c r="A92" s="42"/>
      <c r="B92" s="39"/>
      <c r="C92" s="42"/>
      <c r="D92" s="42"/>
      <c r="E92" s="42"/>
      <c r="F92" s="39"/>
      <c r="G92" s="43"/>
      <c r="H92" s="42"/>
      <c r="I92" s="42"/>
      <c r="J92" s="42"/>
      <c r="K92" s="41"/>
      <c r="L92" s="41"/>
      <c r="M92" s="41"/>
      <c r="N92" s="43"/>
      <c r="O92" s="43"/>
      <c r="P92" s="43"/>
      <c r="Q92" s="42"/>
    </row>
    <row r="93" spans="1:17" ht="15.75" x14ac:dyDescent="0.2">
      <c r="A93" s="42"/>
      <c r="B93" s="39"/>
      <c r="C93" s="42"/>
      <c r="D93" s="42"/>
      <c r="E93" s="39"/>
      <c r="F93" s="39"/>
      <c r="G93" s="43"/>
      <c r="H93" s="43"/>
      <c r="I93" s="43"/>
      <c r="J93" s="43"/>
      <c r="K93" s="43"/>
      <c r="L93" s="43"/>
      <c r="M93" s="43"/>
      <c r="N93" s="43"/>
      <c r="O93" s="43"/>
      <c r="P93" s="54"/>
      <c r="Q93" s="42"/>
    </row>
    <row r="94" spans="1:17" ht="15.75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1:17" ht="15.75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1:17" ht="15.75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1:17" ht="15.75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1:17" ht="15.7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1:17" ht="15.7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1:17" ht="15.75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3" spans="1:17" ht="15.75" x14ac:dyDescent="0.2">
      <c r="A103" s="42"/>
      <c r="B103" s="39"/>
      <c r="C103" s="42"/>
      <c r="D103" s="42"/>
      <c r="E103" s="42"/>
      <c r="F103" s="39"/>
      <c r="G103" s="87"/>
      <c r="H103" s="43"/>
      <c r="I103" s="43"/>
      <c r="J103" s="43"/>
      <c r="K103" s="43"/>
      <c r="L103" s="43"/>
      <c r="M103" s="43"/>
      <c r="N103" s="43"/>
      <c r="O103" s="43"/>
      <c r="P103" s="54"/>
      <c r="Q103" s="54"/>
    </row>
    <row r="104" spans="1:17" ht="15.75" x14ac:dyDescent="0.2">
      <c r="A104" s="42"/>
      <c r="B104" s="39"/>
      <c r="C104" s="42"/>
      <c r="D104" s="42"/>
      <c r="E104" s="42"/>
      <c r="F104" s="39"/>
      <c r="G104" s="87"/>
      <c r="H104" s="42"/>
      <c r="I104" s="42"/>
      <c r="J104" s="42"/>
      <c r="K104" s="41"/>
      <c r="L104" s="41"/>
      <c r="M104" s="41"/>
      <c r="N104" s="43"/>
      <c r="O104" s="43"/>
      <c r="P104" s="54"/>
      <c r="Q104" s="54"/>
    </row>
    <row r="105" spans="1:17" ht="15.75" x14ac:dyDescent="0.2">
      <c r="A105" s="42"/>
      <c r="B105" s="39"/>
      <c r="C105" s="42"/>
      <c r="D105" s="42"/>
      <c r="E105" s="39"/>
      <c r="F105" s="39"/>
      <c r="G105" s="84"/>
      <c r="H105" s="43"/>
      <c r="I105" s="43"/>
      <c r="J105" s="43"/>
      <c r="K105" s="43"/>
      <c r="L105" s="43"/>
      <c r="M105" s="43"/>
      <c r="N105" s="43"/>
      <c r="O105" s="43"/>
      <c r="P105" s="54"/>
      <c r="Q105" s="54"/>
    </row>
    <row r="106" spans="1:17" ht="15.75" x14ac:dyDescent="0.2">
      <c r="A106" s="36"/>
      <c r="B106" s="39"/>
      <c r="C106" s="36"/>
      <c r="D106" s="36"/>
      <c r="E106" s="36"/>
      <c r="F106" s="39"/>
      <c r="G106" s="87"/>
      <c r="H106" s="42"/>
      <c r="I106" s="42"/>
      <c r="J106" s="41"/>
      <c r="K106" s="41"/>
      <c r="L106" s="41"/>
      <c r="M106" s="41"/>
      <c r="N106" s="43"/>
      <c r="O106" s="43"/>
      <c r="P106" s="43"/>
      <c r="Q106" s="42"/>
    </row>
    <row r="107" spans="1:17" ht="15.75" x14ac:dyDescent="0.2">
      <c r="A107" s="36"/>
      <c r="B107" s="39"/>
      <c r="C107" s="36"/>
      <c r="D107" s="36"/>
      <c r="E107" s="36"/>
      <c r="F107" s="39"/>
      <c r="G107" s="87"/>
      <c r="H107" s="42"/>
      <c r="I107" s="42"/>
      <c r="J107" s="41"/>
      <c r="K107" s="41"/>
      <c r="L107" s="41"/>
      <c r="M107" s="41"/>
      <c r="N107" s="43"/>
      <c r="O107" s="43"/>
      <c r="P107" s="43"/>
      <c r="Q107" s="42"/>
    </row>
    <row r="108" spans="1:17" ht="15.75" x14ac:dyDescent="0.2">
      <c r="A108" s="36"/>
      <c r="B108" s="39"/>
      <c r="C108" s="36"/>
      <c r="D108" s="36"/>
      <c r="E108" s="36"/>
      <c r="F108" s="39"/>
      <c r="G108" s="87"/>
      <c r="H108" s="43"/>
      <c r="I108" s="43"/>
      <c r="J108" s="43"/>
      <c r="K108" s="43"/>
      <c r="L108" s="43"/>
      <c r="M108" s="43"/>
      <c r="N108" s="43"/>
      <c r="O108" s="43"/>
      <c r="P108" s="43"/>
      <c r="Q108" s="42"/>
    </row>
    <row r="109" spans="1:17" ht="15.75" x14ac:dyDescent="0.2">
      <c r="A109" s="36"/>
      <c r="B109" s="39"/>
      <c r="C109" s="36"/>
      <c r="D109" s="36"/>
      <c r="E109" s="36"/>
      <c r="F109" s="39"/>
      <c r="G109" s="87"/>
      <c r="H109" s="42"/>
      <c r="I109" s="42"/>
      <c r="J109" s="41"/>
      <c r="K109" s="41"/>
      <c r="L109" s="41"/>
      <c r="M109" s="41"/>
      <c r="N109" s="43"/>
      <c r="O109" s="43"/>
      <c r="P109" s="43"/>
      <c r="Q109" s="42"/>
    </row>
    <row r="110" spans="1:17" ht="15.75" x14ac:dyDescent="0.2">
      <c r="A110" s="36"/>
      <c r="B110" s="39"/>
      <c r="C110" s="36"/>
      <c r="D110" s="36"/>
      <c r="E110" s="36"/>
      <c r="F110" s="39"/>
      <c r="G110" s="87"/>
      <c r="H110" s="42"/>
      <c r="I110" s="42"/>
      <c r="J110" s="41"/>
      <c r="K110" s="41"/>
      <c r="L110" s="41"/>
      <c r="M110" s="41"/>
      <c r="N110" s="43"/>
      <c r="O110" s="43"/>
      <c r="P110" s="43"/>
      <c r="Q110" s="42"/>
    </row>
    <row r="111" spans="1:17" ht="15.75" x14ac:dyDescent="0.2">
      <c r="A111" s="36"/>
      <c r="B111" s="39"/>
      <c r="C111" s="36"/>
      <c r="D111" s="36"/>
      <c r="E111" s="36"/>
      <c r="F111" s="39"/>
      <c r="G111" s="87"/>
      <c r="H111" s="43"/>
      <c r="I111" s="43"/>
      <c r="J111" s="43"/>
      <c r="K111" s="43"/>
      <c r="L111" s="43"/>
      <c r="M111" s="43"/>
      <c r="N111" s="43"/>
      <c r="O111" s="43"/>
      <c r="P111" s="43"/>
      <c r="Q111" s="42"/>
    </row>
    <row r="112" spans="1:17" ht="15.75" x14ac:dyDescent="0.2">
      <c r="A112" s="36"/>
      <c r="B112" s="39"/>
      <c r="C112" s="36"/>
      <c r="D112" s="36"/>
      <c r="E112" s="36"/>
      <c r="F112" s="39"/>
      <c r="G112" s="87"/>
      <c r="H112" s="42"/>
      <c r="I112" s="42"/>
      <c r="J112" s="41"/>
      <c r="K112" s="41"/>
      <c r="L112" s="41"/>
      <c r="M112" s="41"/>
      <c r="N112" s="43"/>
      <c r="O112" s="43"/>
      <c r="P112" s="43"/>
      <c r="Q112" s="42"/>
    </row>
    <row r="113" spans="1:17" ht="15.75" x14ac:dyDescent="0.2">
      <c r="A113" s="36"/>
      <c r="B113" s="39"/>
      <c r="C113" s="36"/>
      <c r="D113" s="36"/>
      <c r="E113" s="36"/>
      <c r="F113" s="39"/>
      <c r="G113" s="87"/>
      <c r="H113" s="43"/>
      <c r="I113" s="43"/>
      <c r="J113" s="43"/>
      <c r="K113" s="43"/>
      <c r="L113" s="43"/>
      <c r="M113" s="43"/>
      <c r="N113" s="43"/>
      <c r="O113" s="43"/>
      <c r="P113" s="43"/>
      <c r="Q113" s="42"/>
    </row>
    <row r="114" spans="1:17" ht="15.75" x14ac:dyDescent="0.2">
      <c r="A114" s="36"/>
      <c r="B114" s="39"/>
      <c r="C114" s="36"/>
      <c r="D114" s="36"/>
      <c r="E114" s="36"/>
      <c r="F114" s="39"/>
      <c r="G114" s="87"/>
      <c r="H114" s="42"/>
      <c r="I114" s="42"/>
      <c r="J114" s="41"/>
      <c r="K114" s="41"/>
      <c r="L114" s="41"/>
      <c r="M114" s="41"/>
      <c r="N114" s="43"/>
      <c r="O114" s="43"/>
      <c r="P114" s="43"/>
      <c r="Q114" s="42"/>
    </row>
    <row r="115" spans="1:17" ht="15.75" x14ac:dyDescent="0.2">
      <c r="A115" s="36"/>
      <c r="B115" s="39"/>
      <c r="C115" s="36"/>
      <c r="D115" s="36"/>
      <c r="E115" s="39"/>
      <c r="F115" s="39"/>
      <c r="G115" s="84"/>
      <c r="H115" s="43"/>
      <c r="I115" s="43"/>
      <c r="J115" s="43"/>
      <c r="K115" s="43"/>
      <c r="L115" s="43"/>
      <c r="M115" s="43"/>
      <c r="N115" s="43"/>
      <c r="O115" s="43"/>
      <c r="P115" s="43"/>
      <c r="Q115" s="43"/>
    </row>
    <row r="116" spans="1:17" ht="15.75" x14ac:dyDescent="0.2">
      <c r="A116" s="36"/>
      <c r="B116" s="39"/>
      <c r="C116" s="36"/>
      <c r="D116" s="36"/>
      <c r="E116" s="36"/>
      <c r="F116" s="39"/>
      <c r="G116" s="87"/>
      <c r="H116" s="43"/>
      <c r="I116" s="43"/>
      <c r="J116" s="43"/>
      <c r="K116" s="43"/>
      <c r="L116" s="43"/>
      <c r="M116" s="43"/>
      <c r="N116" s="43"/>
      <c r="O116" s="43"/>
      <c r="P116" s="43"/>
      <c r="Q116" s="42"/>
    </row>
    <row r="117" spans="1:17" ht="15.75" x14ac:dyDescent="0.2">
      <c r="A117" s="36"/>
      <c r="B117" s="39"/>
      <c r="C117" s="36"/>
      <c r="D117" s="36"/>
      <c r="E117" s="36"/>
      <c r="F117" s="39"/>
      <c r="G117" s="87"/>
      <c r="H117" s="42"/>
      <c r="I117" s="42"/>
      <c r="J117" s="41"/>
      <c r="K117" s="41"/>
      <c r="L117" s="41"/>
      <c r="M117" s="41"/>
      <c r="N117" s="43"/>
      <c r="O117" s="43"/>
      <c r="P117" s="43"/>
      <c r="Q117" s="42"/>
    </row>
    <row r="118" spans="1:17" ht="15.75" x14ac:dyDescent="0.2">
      <c r="A118" s="36"/>
      <c r="B118" s="39"/>
      <c r="C118" s="36"/>
      <c r="D118" s="36"/>
      <c r="E118" s="39"/>
      <c r="F118" s="39"/>
      <c r="G118" s="84"/>
      <c r="H118" s="42"/>
      <c r="I118" s="42"/>
      <c r="J118" s="41"/>
      <c r="K118" s="41"/>
      <c r="L118" s="41"/>
      <c r="M118" s="41"/>
      <c r="N118" s="42"/>
      <c r="O118" s="43"/>
      <c r="P118" s="43"/>
      <c r="Q118" s="43"/>
    </row>
    <row r="119" spans="1:17" ht="15.75" x14ac:dyDescent="0.2">
      <c r="A119" s="36"/>
      <c r="B119" s="39"/>
      <c r="C119" s="36"/>
      <c r="D119" s="36"/>
      <c r="E119" s="36"/>
      <c r="F119" s="39"/>
      <c r="G119" s="87"/>
      <c r="H119" s="43"/>
      <c r="I119" s="43"/>
      <c r="J119" s="43"/>
      <c r="K119" s="43"/>
      <c r="L119" s="43"/>
      <c r="M119" s="43"/>
      <c r="N119" s="43"/>
      <c r="O119" s="43"/>
      <c r="P119" s="43"/>
      <c r="Q119" s="42"/>
    </row>
    <row r="120" spans="1:17" ht="15.75" x14ac:dyDescent="0.2">
      <c r="A120" s="36"/>
      <c r="B120" s="39"/>
      <c r="C120" s="36"/>
      <c r="D120" s="36"/>
      <c r="E120" s="39"/>
      <c r="F120" s="39"/>
      <c r="G120" s="84"/>
      <c r="H120" s="42"/>
      <c r="I120" s="42"/>
      <c r="J120" s="41"/>
      <c r="K120" s="41"/>
      <c r="L120" s="41"/>
      <c r="M120" s="41"/>
      <c r="N120" s="42"/>
      <c r="O120" s="43"/>
      <c r="P120" s="43"/>
      <c r="Q120" s="43"/>
    </row>
    <row r="121" spans="1:17" ht="15.75" x14ac:dyDescent="0.2">
      <c r="A121" s="36"/>
      <c r="B121" s="39"/>
      <c r="C121" s="36"/>
      <c r="D121" s="36"/>
      <c r="E121" s="36"/>
      <c r="F121" s="39"/>
      <c r="G121" s="87"/>
      <c r="H121" s="42"/>
      <c r="I121" s="42"/>
      <c r="J121" s="41"/>
      <c r="K121" s="41"/>
      <c r="L121" s="41"/>
      <c r="M121" s="41"/>
      <c r="N121" s="43"/>
      <c r="O121" s="43"/>
      <c r="P121" s="43"/>
      <c r="Q121" s="42"/>
    </row>
    <row r="122" spans="1:17" ht="15.75" x14ac:dyDescent="0.2">
      <c r="A122" s="36"/>
      <c r="B122" s="39"/>
      <c r="C122" s="36"/>
      <c r="D122" s="36"/>
      <c r="E122" s="39"/>
      <c r="F122" s="39"/>
      <c r="G122" s="84"/>
      <c r="H122" s="43"/>
      <c r="I122" s="43"/>
      <c r="J122" s="43"/>
      <c r="K122" s="43"/>
      <c r="L122" s="43"/>
      <c r="M122" s="43"/>
      <c r="N122" s="43"/>
      <c r="O122" s="43"/>
      <c r="P122" s="43"/>
      <c r="Q122" s="43"/>
    </row>
    <row r="123" spans="1:17" ht="15.75" x14ac:dyDescent="0.2">
      <c r="A123" s="36"/>
      <c r="B123" s="39"/>
      <c r="C123" s="36"/>
      <c r="D123" s="36"/>
      <c r="E123" s="39"/>
      <c r="F123" s="39"/>
      <c r="G123" s="84"/>
      <c r="H123" s="43"/>
      <c r="I123" s="43"/>
      <c r="J123" s="43"/>
      <c r="K123" s="43"/>
      <c r="L123" s="43"/>
      <c r="M123" s="43"/>
      <c r="N123" s="43"/>
      <c r="O123" s="43"/>
      <c r="P123" s="43"/>
      <c r="Q123" s="43"/>
    </row>
    <row r="124" spans="1:17" ht="15.75" x14ac:dyDescent="0.2">
      <c r="A124" s="36"/>
      <c r="B124" s="39"/>
      <c r="C124" s="36"/>
      <c r="D124" s="36"/>
      <c r="E124" s="39"/>
      <c r="F124" s="39"/>
      <c r="G124" s="84"/>
      <c r="H124" s="42"/>
      <c r="I124" s="42"/>
      <c r="J124" s="41"/>
      <c r="K124" s="41"/>
      <c r="L124" s="41"/>
      <c r="M124" s="41"/>
      <c r="N124" s="42"/>
      <c r="O124" s="43"/>
      <c r="P124" s="43"/>
      <c r="Q124" s="43"/>
    </row>
    <row r="125" spans="1:17" ht="15.75" x14ac:dyDescent="0.2">
      <c r="A125" s="36"/>
      <c r="B125" s="39"/>
      <c r="C125" s="36"/>
      <c r="D125" s="36"/>
      <c r="E125" s="39"/>
      <c r="F125" s="39"/>
      <c r="G125" s="84"/>
      <c r="H125" s="43"/>
      <c r="I125" s="43"/>
      <c r="J125" s="43"/>
      <c r="K125" s="43"/>
      <c r="L125" s="43"/>
      <c r="M125" s="43"/>
      <c r="N125" s="43"/>
      <c r="O125" s="43"/>
      <c r="P125" s="43"/>
      <c r="Q125" s="43"/>
    </row>
    <row r="126" spans="1:17" ht="15.75" x14ac:dyDescent="0.2">
      <c r="A126" s="36"/>
      <c r="B126" s="39"/>
      <c r="C126" s="36"/>
      <c r="D126" s="36"/>
      <c r="E126" s="36"/>
      <c r="F126" s="39"/>
      <c r="G126" s="87"/>
      <c r="H126" s="43"/>
      <c r="I126" s="43"/>
      <c r="J126" s="43"/>
      <c r="K126" s="43"/>
      <c r="L126" s="43"/>
      <c r="M126" s="43"/>
      <c r="N126" s="43"/>
      <c r="O126" s="43"/>
      <c r="P126" s="43"/>
      <c r="Q126" s="42"/>
    </row>
  </sheetData>
  <sortState ref="A21:Q79">
    <sortCondition descending="1" ref="O21"/>
  </sortState>
  <mergeCells count="11">
    <mergeCell ref="B81:C81"/>
    <mergeCell ref="B82:C82"/>
    <mergeCell ref="A10:N10"/>
    <mergeCell ref="A11:N11"/>
    <mergeCell ref="A12:N12"/>
    <mergeCell ref="A4:N4"/>
    <mergeCell ref="A5:N5"/>
    <mergeCell ref="A6:N6"/>
    <mergeCell ref="A7:N7"/>
    <mergeCell ref="A8:J8"/>
    <mergeCell ref="A9:N9"/>
  </mergeCells>
  <phoneticPr fontId="27" type="noConversion"/>
  <pageMargins left="0.7" right="0.7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66"/>
  <sheetViews>
    <sheetView zoomScale="71" zoomScaleNormal="71" workbookViewId="0">
      <selection activeCell="D38" sqref="D38:D42"/>
    </sheetView>
  </sheetViews>
  <sheetFormatPr defaultRowHeight="12" x14ac:dyDescent="0.2"/>
  <cols>
    <col min="2" max="2" width="17.33203125" customWidth="1"/>
    <col min="3" max="3" width="18.83203125" customWidth="1"/>
    <col min="4" max="4" width="26.5" customWidth="1"/>
    <col min="5" max="5" width="13" customWidth="1"/>
    <col min="7" max="7" width="46.5" customWidth="1"/>
    <col min="16" max="16" width="14.83203125" customWidth="1"/>
    <col min="17" max="17" width="19.83203125" customWidth="1"/>
  </cols>
  <sheetData>
    <row r="2" spans="1:28" ht="15" x14ac:dyDescent="0.25">
      <c r="D2" s="101" t="s">
        <v>350</v>
      </c>
    </row>
    <row r="3" spans="1:28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5" x14ac:dyDescent="0.2">
      <c r="A4" s="133" t="s">
        <v>295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28" ht="15" x14ac:dyDescent="0.2">
      <c r="A5" s="133" t="s">
        <v>33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28" ht="15" x14ac:dyDescent="0.25">
      <c r="A6" s="134" t="s">
        <v>12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28" ht="15" x14ac:dyDescent="0.2">
      <c r="A7" s="135" t="s">
        <v>22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28" ht="15" x14ac:dyDescent="0.2">
      <c r="A8" s="135" t="s">
        <v>21</v>
      </c>
      <c r="B8" s="135"/>
      <c r="C8" s="135"/>
      <c r="D8" s="135"/>
      <c r="E8" s="135"/>
      <c r="F8" s="135"/>
      <c r="G8" s="135"/>
      <c r="H8" s="135"/>
      <c r="I8" s="135"/>
      <c r="J8" s="135"/>
      <c r="K8" s="2"/>
      <c r="L8" s="2"/>
      <c r="M8" s="2"/>
      <c r="N8" s="2"/>
    </row>
    <row r="9" spans="1:28" ht="14.25" x14ac:dyDescent="0.2">
      <c r="A9" s="130" t="s">
        <v>27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28" ht="14.25" x14ac:dyDescent="0.2">
      <c r="A10" s="130" t="s">
        <v>23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28" ht="14.25" x14ac:dyDescent="0.2">
      <c r="A11" s="130" t="s">
        <v>35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28" ht="15.75" x14ac:dyDescent="0.2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28" ht="16.5" thickBot="1" x14ac:dyDescent="0.3">
      <c r="A13" s="11"/>
      <c r="B13" s="11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28" ht="94.5" x14ac:dyDescent="0.2">
      <c r="A14" s="60" t="s">
        <v>0</v>
      </c>
      <c r="B14" s="61" t="s">
        <v>1</v>
      </c>
      <c r="C14" s="61" t="s">
        <v>9</v>
      </c>
      <c r="D14" s="60" t="s">
        <v>2</v>
      </c>
      <c r="E14" s="60" t="s">
        <v>24</v>
      </c>
      <c r="F14" s="62" t="s">
        <v>25</v>
      </c>
      <c r="G14" s="64" t="s">
        <v>3</v>
      </c>
      <c r="H14" s="64" t="s">
        <v>14</v>
      </c>
      <c r="I14" s="60" t="s">
        <v>39</v>
      </c>
      <c r="J14" s="60" t="s">
        <v>40</v>
      </c>
      <c r="K14" s="65" t="s">
        <v>41</v>
      </c>
      <c r="L14" s="66" t="s">
        <v>42</v>
      </c>
      <c r="M14" s="66" t="s">
        <v>43</v>
      </c>
      <c r="N14" s="62" t="s">
        <v>4</v>
      </c>
      <c r="O14" s="64" t="s">
        <v>5</v>
      </c>
      <c r="P14" s="64" t="s">
        <v>11</v>
      </c>
      <c r="Q14" s="113" t="s">
        <v>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8" ht="15.75" x14ac:dyDescent="0.2">
      <c r="A15" s="23">
        <v>1</v>
      </c>
      <c r="B15" s="20" t="s">
        <v>285</v>
      </c>
      <c r="C15" s="23" t="s">
        <v>10</v>
      </c>
      <c r="D15" s="23" t="s">
        <v>13</v>
      </c>
      <c r="E15" s="20" t="s">
        <v>294</v>
      </c>
      <c r="F15" s="23">
        <v>8</v>
      </c>
      <c r="G15" s="73" t="s">
        <v>246</v>
      </c>
      <c r="H15" s="23">
        <v>7</v>
      </c>
      <c r="I15" s="23">
        <v>0</v>
      </c>
      <c r="J15" s="26">
        <v>1</v>
      </c>
      <c r="K15" s="26">
        <v>5</v>
      </c>
      <c r="L15" s="26">
        <v>10</v>
      </c>
      <c r="M15" s="26">
        <v>9</v>
      </c>
      <c r="N15" s="26">
        <f>H15+I15+J15+K15+L15+M15</f>
        <v>32</v>
      </c>
      <c r="O15" s="59">
        <v>45</v>
      </c>
      <c r="P15" s="27">
        <v>71</v>
      </c>
      <c r="Q15" s="31" t="s">
        <v>183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28" ht="15.75" x14ac:dyDescent="0.2">
      <c r="A16" s="23">
        <v>2</v>
      </c>
      <c r="B16" s="20" t="s">
        <v>181</v>
      </c>
      <c r="C16" s="23" t="s">
        <v>10</v>
      </c>
      <c r="D16" s="23" t="s">
        <v>13</v>
      </c>
      <c r="E16" s="20" t="s">
        <v>185</v>
      </c>
      <c r="F16" s="23">
        <v>8</v>
      </c>
      <c r="G16" s="72" t="s">
        <v>182</v>
      </c>
      <c r="H16" s="23">
        <v>7</v>
      </c>
      <c r="I16" s="23">
        <v>0</v>
      </c>
      <c r="J16" s="26">
        <v>3</v>
      </c>
      <c r="K16" s="26">
        <v>7</v>
      </c>
      <c r="L16" s="26">
        <v>10</v>
      </c>
      <c r="M16" s="26">
        <v>1</v>
      </c>
      <c r="N16" s="23">
        <f t="shared" ref="N16:N17" si="0">SUM(H16:M16)</f>
        <v>28</v>
      </c>
      <c r="O16" s="59">
        <v>45</v>
      </c>
      <c r="P16" s="27">
        <v>62</v>
      </c>
      <c r="Q16" s="31" t="s">
        <v>32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ht="23.25" customHeight="1" x14ac:dyDescent="0.25">
      <c r="A17" s="23">
        <v>3</v>
      </c>
      <c r="B17" s="20" t="s">
        <v>184</v>
      </c>
      <c r="C17" s="23" t="s">
        <v>10</v>
      </c>
      <c r="D17" s="23" t="s">
        <v>13</v>
      </c>
      <c r="E17" s="20" t="s">
        <v>185</v>
      </c>
      <c r="F17" s="23">
        <v>8</v>
      </c>
      <c r="G17" s="72" t="s">
        <v>182</v>
      </c>
      <c r="H17" s="23">
        <v>7</v>
      </c>
      <c r="I17" s="23">
        <v>0</v>
      </c>
      <c r="J17" s="26">
        <v>3</v>
      </c>
      <c r="K17" s="26">
        <v>7</v>
      </c>
      <c r="L17" s="26">
        <v>10</v>
      </c>
      <c r="M17" s="26">
        <v>1</v>
      </c>
      <c r="N17" s="23">
        <f t="shared" si="0"/>
        <v>28</v>
      </c>
      <c r="O17" s="59">
        <v>45</v>
      </c>
      <c r="P17" s="27">
        <v>62</v>
      </c>
      <c r="Q17" s="31" t="s">
        <v>32</v>
      </c>
      <c r="R17" s="13"/>
      <c r="S17" s="36"/>
      <c r="T17" s="36"/>
      <c r="U17" s="36"/>
      <c r="V17" s="40"/>
      <c r="W17" s="40"/>
      <c r="X17" s="40"/>
      <c r="Y17" s="40"/>
      <c r="Z17" s="42"/>
      <c r="AA17" s="46"/>
      <c r="AB17" s="43"/>
    </row>
    <row r="18" spans="1:28" ht="17.25" customHeight="1" x14ac:dyDescent="0.25">
      <c r="A18" s="23">
        <v>4</v>
      </c>
      <c r="B18" s="20" t="s">
        <v>286</v>
      </c>
      <c r="C18" s="23" t="s">
        <v>10</v>
      </c>
      <c r="D18" s="23" t="s">
        <v>13</v>
      </c>
      <c r="E18" s="20" t="s">
        <v>294</v>
      </c>
      <c r="F18" s="23">
        <v>8</v>
      </c>
      <c r="G18" s="73" t="s">
        <v>246</v>
      </c>
      <c r="H18" s="23">
        <v>6</v>
      </c>
      <c r="I18" s="23">
        <v>0</v>
      </c>
      <c r="J18" s="26">
        <v>2</v>
      </c>
      <c r="K18" s="26">
        <v>0</v>
      </c>
      <c r="L18" s="26">
        <v>8</v>
      </c>
      <c r="M18" s="26">
        <v>9</v>
      </c>
      <c r="N18" s="26">
        <f t="shared" ref="N18:N20" si="1">H18+I18+J18+K18+L18+M18</f>
        <v>25</v>
      </c>
      <c r="O18" s="59">
        <v>45</v>
      </c>
      <c r="P18" s="27">
        <v>56</v>
      </c>
      <c r="Q18" s="31" t="s">
        <v>32</v>
      </c>
      <c r="R18" s="13"/>
      <c r="S18" s="36"/>
      <c r="T18" s="36"/>
      <c r="U18" s="36"/>
      <c r="V18" s="36"/>
      <c r="W18" s="40"/>
      <c r="X18" s="40"/>
      <c r="Y18" s="40"/>
      <c r="Z18" s="42"/>
      <c r="AA18" s="46"/>
      <c r="AB18" s="43"/>
    </row>
    <row r="19" spans="1:28" ht="15.75" x14ac:dyDescent="0.25">
      <c r="A19" s="23">
        <v>5</v>
      </c>
      <c r="B19" s="20" t="s">
        <v>287</v>
      </c>
      <c r="C19" s="23" t="s">
        <v>10</v>
      </c>
      <c r="D19" s="23" t="s">
        <v>13</v>
      </c>
      <c r="E19" s="20" t="s">
        <v>294</v>
      </c>
      <c r="F19" s="23">
        <v>8</v>
      </c>
      <c r="G19" s="73" t="s">
        <v>246</v>
      </c>
      <c r="H19" s="23">
        <v>6</v>
      </c>
      <c r="I19" s="23">
        <v>0</v>
      </c>
      <c r="J19" s="26">
        <v>1</v>
      </c>
      <c r="K19" s="26">
        <v>5</v>
      </c>
      <c r="L19" s="26">
        <v>10</v>
      </c>
      <c r="M19" s="26">
        <v>2</v>
      </c>
      <c r="N19" s="26">
        <f t="shared" si="1"/>
        <v>24</v>
      </c>
      <c r="O19" s="59">
        <v>45</v>
      </c>
      <c r="P19" s="27">
        <v>53</v>
      </c>
      <c r="Q19" s="31" t="s">
        <v>288</v>
      </c>
      <c r="R19" s="13"/>
      <c r="S19" s="42"/>
      <c r="T19" s="42"/>
      <c r="U19" s="42"/>
      <c r="V19" s="41"/>
      <c r="W19" s="41"/>
      <c r="X19" s="41"/>
      <c r="Y19" s="41"/>
      <c r="Z19" s="42"/>
      <c r="AA19" s="43"/>
      <c r="AB19" s="43"/>
    </row>
    <row r="20" spans="1:28" ht="15.75" x14ac:dyDescent="0.25">
      <c r="A20" s="23">
        <v>6</v>
      </c>
      <c r="B20" s="20" t="s">
        <v>289</v>
      </c>
      <c r="C20" s="23" t="s">
        <v>10</v>
      </c>
      <c r="D20" s="23" t="s">
        <v>13</v>
      </c>
      <c r="E20" s="20" t="s">
        <v>294</v>
      </c>
      <c r="F20" s="23">
        <v>8</v>
      </c>
      <c r="G20" s="73" t="s">
        <v>246</v>
      </c>
      <c r="H20" s="23">
        <v>4</v>
      </c>
      <c r="I20" s="23">
        <v>0</v>
      </c>
      <c r="J20" s="26">
        <v>0</v>
      </c>
      <c r="K20" s="26">
        <v>5</v>
      </c>
      <c r="L20" s="26">
        <v>10</v>
      </c>
      <c r="M20" s="26">
        <v>0</v>
      </c>
      <c r="N20" s="26">
        <f t="shared" si="1"/>
        <v>19</v>
      </c>
      <c r="O20" s="59">
        <v>45</v>
      </c>
      <c r="P20" s="27">
        <v>42</v>
      </c>
      <c r="Q20" s="27" t="s">
        <v>31</v>
      </c>
      <c r="R20" s="13"/>
      <c r="S20" s="36"/>
      <c r="T20" s="36"/>
      <c r="U20" s="36"/>
      <c r="V20" s="40"/>
      <c r="W20" s="40"/>
      <c r="X20" s="40"/>
      <c r="Y20" s="40"/>
      <c r="Z20" s="42"/>
      <c r="AA20" s="46"/>
      <c r="AB20" s="43"/>
    </row>
    <row r="21" spans="1:28" ht="15.75" x14ac:dyDescent="0.25">
      <c r="A21" s="23">
        <v>7</v>
      </c>
      <c r="B21" s="20" t="s">
        <v>134</v>
      </c>
      <c r="C21" s="23" t="s">
        <v>10</v>
      </c>
      <c r="D21" s="23" t="s">
        <v>13</v>
      </c>
      <c r="E21" s="20" t="s">
        <v>135</v>
      </c>
      <c r="F21" s="23">
        <v>8</v>
      </c>
      <c r="G21" s="73" t="s">
        <v>52</v>
      </c>
      <c r="H21" s="23">
        <v>3</v>
      </c>
      <c r="I21" s="23">
        <v>0</v>
      </c>
      <c r="J21" s="26">
        <v>0</v>
      </c>
      <c r="K21" s="26">
        <v>2</v>
      </c>
      <c r="L21" s="26">
        <v>10</v>
      </c>
      <c r="M21" s="26">
        <v>3</v>
      </c>
      <c r="N21" s="23">
        <v>18</v>
      </c>
      <c r="O21" s="59">
        <v>45</v>
      </c>
      <c r="P21" s="27">
        <v>40</v>
      </c>
      <c r="Q21" s="27" t="s">
        <v>31</v>
      </c>
      <c r="R21" s="13"/>
      <c r="S21" s="36"/>
      <c r="T21" s="36"/>
      <c r="U21" s="36"/>
      <c r="V21" s="40"/>
      <c r="W21" s="40"/>
      <c r="X21" s="40"/>
      <c r="Y21" s="40"/>
      <c r="Z21" s="42"/>
      <c r="AA21" s="46"/>
      <c r="AB21" s="43"/>
    </row>
    <row r="22" spans="1:28" ht="15.75" x14ac:dyDescent="0.25">
      <c r="A22" s="23">
        <v>8</v>
      </c>
      <c r="B22" s="20" t="s">
        <v>186</v>
      </c>
      <c r="C22" s="23" t="s">
        <v>10</v>
      </c>
      <c r="D22" s="23" t="s">
        <v>13</v>
      </c>
      <c r="E22" s="20" t="s">
        <v>187</v>
      </c>
      <c r="F22" s="23">
        <v>8</v>
      </c>
      <c r="G22" s="72" t="s">
        <v>182</v>
      </c>
      <c r="H22" s="23">
        <v>2</v>
      </c>
      <c r="I22" s="23">
        <v>0</v>
      </c>
      <c r="J22" s="26">
        <v>1</v>
      </c>
      <c r="K22" s="26">
        <v>4</v>
      </c>
      <c r="L22" s="26">
        <v>10</v>
      </c>
      <c r="M22" s="26">
        <v>0</v>
      </c>
      <c r="N22" s="23">
        <f t="shared" ref="N22" si="2">SUM(H22:M22)</f>
        <v>17</v>
      </c>
      <c r="O22" s="59">
        <v>45</v>
      </c>
      <c r="P22" s="27">
        <v>38</v>
      </c>
      <c r="Q22" s="27" t="s">
        <v>31</v>
      </c>
      <c r="R22" s="13"/>
      <c r="S22" s="36"/>
      <c r="T22" s="36"/>
      <c r="U22" s="36"/>
      <c r="V22" s="40"/>
      <c r="W22" s="40"/>
      <c r="X22" s="40"/>
      <c r="Y22" s="40"/>
      <c r="Z22" s="42"/>
      <c r="AA22" s="46"/>
      <c r="AB22" s="43"/>
    </row>
    <row r="23" spans="1:28" ht="15.75" x14ac:dyDescent="0.25">
      <c r="A23" s="23">
        <v>9</v>
      </c>
      <c r="B23" s="20" t="s">
        <v>136</v>
      </c>
      <c r="C23" s="23" t="s">
        <v>10</v>
      </c>
      <c r="D23" s="23" t="s">
        <v>13</v>
      </c>
      <c r="E23" s="20" t="s">
        <v>135</v>
      </c>
      <c r="F23" s="23">
        <v>8</v>
      </c>
      <c r="G23" s="73" t="s">
        <v>52</v>
      </c>
      <c r="H23" s="23">
        <v>3</v>
      </c>
      <c r="I23" s="23">
        <v>0</v>
      </c>
      <c r="J23" s="26">
        <v>0</v>
      </c>
      <c r="K23" s="26">
        <v>0</v>
      </c>
      <c r="L23" s="26">
        <v>10</v>
      </c>
      <c r="M23" s="26">
        <v>3</v>
      </c>
      <c r="N23" s="23">
        <v>16</v>
      </c>
      <c r="O23" s="59">
        <v>45</v>
      </c>
      <c r="P23" s="27">
        <v>36</v>
      </c>
      <c r="Q23" s="27" t="s">
        <v>31</v>
      </c>
      <c r="R23" s="13"/>
      <c r="S23" s="36"/>
      <c r="T23" s="36"/>
      <c r="U23" s="36"/>
      <c r="V23" s="40"/>
      <c r="W23" s="40"/>
      <c r="X23" s="40"/>
      <c r="Y23" s="40"/>
      <c r="Z23" s="42"/>
      <c r="AA23" s="46"/>
      <c r="AB23" s="43"/>
    </row>
    <row r="24" spans="1:28" ht="15.75" x14ac:dyDescent="0.25">
      <c r="A24" s="23">
        <v>10</v>
      </c>
      <c r="B24" s="20" t="s">
        <v>188</v>
      </c>
      <c r="C24" s="23" t="s">
        <v>10</v>
      </c>
      <c r="D24" s="23" t="s">
        <v>13</v>
      </c>
      <c r="E24" s="20" t="s">
        <v>187</v>
      </c>
      <c r="F24" s="23">
        <v>8</v>
      </c>
      <c r="G24" s="72" t="s">
        <v>182</v>
      </c>
      <c r="H24" s="23">
        <v>1</v>
      </c>
      <c r="I24" s="23">
        <v>0</v>
      </c>
      <c r="J24" s="26">
        <v>1</v>
      </c>
      <c r="K24" s="26">
        <v>5</v>
      </c>
      <c r="L24" s="26">
        <v>8</v>
      </c>
      <c r="M24" s="26">
        <v>1</v>
      </c>
      <c r="N24" s="23">
        <f>SUM(H24:M24)</f>
        <v>16</v>
      </c>
      <c r="O24" s="59">
        <v>45</v>
      </c>
      <c r="P24" s="27">
        <v>36</v>
      </c>
      <c r="Q24" s="27" t="s">
        <v>31</v>
      </c>
      <c r="R24" s="13"/>
      <c r="S24" s="36"/>
      <c r="T24" s="36"/>
      <c r="U24" s="36"/>
      <c r="V24" s="40"/>
      <c r="W24" s="40"/>
      <c r="X24" s="40"/>
      <c r="Y24" s="40"/>
      <c r="Z24" s="42"/>
      <c r="AA24" s="46"/>
      <c r="AB24" s="43"/>
    </row>
    <row r="25" spans="1:28" ht="15.75" x14ac:dyDescent="0.25">
      <c r="A25" s="23">
        <v>11</v>
      </c>
      <c r="B25" s="20" t="s">
        <v>137</v>
      </c>
      <c r="C25" s="23" t="s">
        <v>10</v>
      </c>
      <c r="D25" s="23" t="s">
        <v>13</v>
      </c>
      <c r="E25" s="20" t="s">
        <v>135</v>
      </c>
      <c r="F25" s="23">
        <v>8</v>
      </c>
      <c r="G25" s="73" t="s">
        <v>52</v>
      </c>
      <c r="H25" s="23">
        <v>0</v>
      </c>
      <c r="I25" s="23">
        <v>0</v>
      </c>
      <c r="J25" s="26">
        <v>0</v>
      </c>
      <c r="K25" s="26">
        <v>2</v>
      </c>
      <c r="L25" s="26">
        <v>8</v>
      </c>
      <c r="M25" s="26">
        <v>5</v>
      </c>
      <c r="N25" s="23">
        <v>15</v>
      </c>
      <c r="O25" s="59">
        <v>45</v>
      </c>
      <c r="P25" s="27">
        <v>33</v>
      </c>
      <c r="Q25" s="27" t="s">
        <v>31</v>
      </c>
      <c r="R25" s="13"/>
      <c r="S25" s="36"/>
      <c r="T25" s="36"/>
      <c r="U25" s="36"/>
      <c r="V25" s="40"/>
      <c r="W25" s="40"/>
      <c r="X25" s="40"/>
      <c r="Y25" s="40"/>
      <c r="Z25" s="42"/>
      <c r="AA25" s="46"/>
      <c r="AB25" s="43"/>
    </row>
    <row r="26" spans="1:28" ht="15.75" x14ac:dyDescent="0.25">
      <c r="A26" s="23">
        <v>12</v>
      </c>
      <c r="B26" s="20" t="s">
        <v>290</v>
      </c>
      <c r="C26" s="23" t="s">
        <v>10</v>
      </c>
      <c r="D26" s="23" t="s">
        <v>13</v>
      </c>
      <c r="E26" s="20" t="s">
        <v>294</v>
      </c>
      <c r="F26" s="23">
        <v>8</v>
      </c>
      <c r="G26" s="73" t="s">
        <v>246</v>
      </c>
      <c r="H26" s="23">
        <v>5</v>
      </c>
      <c r="I26" s="23">
        <v>0</v>
      </c>
      <c r="J26" s="26">
        <v>0</v>
      </c>
      <c r="K26" s="26">
        <v>0</v>
      </c>
      <c r="L26" s="26">
        <v>10</v>
      </c>
      <c r="M26" s="26">
        <v>0</v>
      </c>
      <c r="N26" s="26">
        <f t="shared" ref="N26:N28" si="3">H26+I26+J26+K26+L26+M26</f>
        <v>15</v>
      </c>
      <c r="O26" s="59">
        <v>45</v>
      </c>
      <c r="P26" s="27">
        <v>33</v>
      </c>
      <c r="Q26" s="27" t="s">
        <v>31</v>
      </c>
      <c r="R26" s="13"/>
      <c r="S26" s="36"/>
      <c r="T26" s="36"/>
      <c r="U26" s="36"/>
      <c r="V26" s="40"/>
      <c r="W26" s="40"/>
      <c r="X26" s="40"/>
      <c r="Y26" s="40"/>
      <c r="Z26" s="42"/>
      <c r="AA26" s="46"/>
      <c r="AB26" s="43"/>
    </row>
    <row r="27" spans="1:28" ht="15.75" x14ac:dyDescent="0.25">
      <c r="A27" s="23">
        <v>13</v>
      </c>
      <c r="B27" s="20" t="s">
        <v>291</v>
      </c>
      <c r="C27" s="23" t="s">
        <v>10</v>
      </c>
      <c r="D27" s="23" t="s">
        <v>13</v>
      </c>
      <c r="E27" s="20" t="s">
        <v>294</v>
      </c>
      <c r="F27" s="23">
        <v>8</v>
      </c>
      <c r="G27" s="73" t="s">
        <v>246</v>
      </c>
      <c r="H27" s="27">
        <v>6</v>
      </c>
      <c r="I27" s="27">
        <v>0</v>
      </c>
      <c r="J27" s="27">
        <v>0</v>
      </c>
      <c r="K27" s="27">
        <v>1</v>
      </c>
      <c r="L27" s="27">
        <v>6</v>
      </c>
      <c r="M27" s="27">
        <v>2</v>
      </c>
      <c r="N27" s="26">
        <f t="shared" si="3"/>
        <v>15</v>
      </c>
      <c r="O27" s="59">
        <v>45</v>
      </c>
      <c r="P27" s="27">
        <v>33</v>
      </c>
      <c r="Q27" s="27" t="s">
        <v>31</v>
      </c>
      <c r="R27" s="13"/>
      <c r="S27" s="42"/>
      <c r="T27" s="42"/>
      <c r="U27" s="42"/>
      <c r="V27" s="41"/>
      <c r="W27" s="41"/>
      <c r="X27" s="41"/>
      <c r="Y27" s="41"/>
      <c r="Z27" s="42"/>
      <c r="AA27" s="43"/>
      <c r="AB27" s="43"/>
    </row>
    <row r="28" spans="1:28" ht="15.75" x14ac:dyDescent="0.25">
      <c r="A28" s="23">
        <v>14</v>
      </c>
      <c r="B28" s="20" t="s">
        <v>292</v>
      </c>
      <c r="C28" s="23" t="s">
        <v>10</v>
      </c>
      <c r="D28" s="23" t="s">
        <v>13</v>
      </c>
      <c r="E28" s="20" t="s">
        <v>294</v>
      </c>
      <c r="F28" s="23">
        <v>8</v>
      </c>
      <c r="G28" s="73" t="s">
        <v>246</v>
      </c>
      <c r="H28" s="27">
        <v>2</v>
      </c>
      <c r="I28" s="27">
        <v>0</v>
      </c>
      <c r="J28" s="27">
        <v>1</v>
      </c>
      <c r="K28" s="27">
        <v>0</v>
      </c>
      <c r="L28" s="27">
        <v>8</v>
      </c>
      <c r="M28" s="27">
        <v>3</v>
      </c>
      <c r="N28" s="26">
        <f t="shared" si="3"/>
        <v>14</v>
      </c>
      <c r="O28" s="59">
        <v>45</v>
      </c>
      <c r="P28" s="27">
        <v>31</v>
      </c>
      <c r="Q28" s="27" t="s">
        <v>31</v>
      </c>
      <c r="R28" s="13"/>
      <c r="S28" s="36"/>
      <c r="T28" s="36"/>
      <c r="U28" s="36"/>
      <c r="V28" s="40"/>
      <c r="W28" s="40"/>
      <c r="X28" s="40"/>
      <c r="Y28" s="40"/>
      <c r="Z28" s="42"/>
      <c r="AA28" s="46"/>
      <c r="AB28" s="43"/>
    </row>
    <row r="29" spans="1:28" ht="15.75" x14ac:dyDescent="0.25">
      <c r="A29" s="23">
        <v>15</v>
      </c>
      <c r="B29" s="20" t="s">
        <v>138</v>
      </c>
      <c r="C29" s="23" t="s">
        <v>10</v>
      </c>
      <c r="D29" s="23" t="s">
        <v>13</v>
      </c>
      <c r="E29" s="20" t="s">
        <v>135</v>
      </c>
      <c r="F29" s="23">
        <v>8</v>
      </c>
      <c r="G29" s="73" t="s">
        <v>52</v>
      </c>
      <c r="H29" s="23">
        <v>3</v>
      </c>
      <c r="I29" s="23">
        <v>0</v>
      </c>
      <c r="J29" s="26">
        <v>0</v>
      </c>
      <c r="K29" s="26">
        <v>1</v>
      </c>
      <c r="L29" s="26">
        <v>10</v>
      </c>
      <c r="M29" s="26">
        <v>0</v>
      </c>
      <c r="N29" s="23">
        <v>14</v>
      </c>
      <c r="O29" s="59">
        <v>45</v>
      </c>
      <c r="P29" s="27">
        <v>31</v>
      </c>
      <c r="Q29" s="27" t="s">
        <v>31</v>
      </c>
      <c r="R29" s="13"/>
      <c r="S29" s="42"/>
      <c r="T29" s="42"/>
      <c r="U29" s="42"/>
      <c r="V29" s="41"/>
      <c r="W29" s="41"/>
      <c r="X29" s="41"/>
      <c r="Y29" s="41"/>
      <c r="Z29" s="42"/>
      <c r="AA29" s="43"/>
      <c r="AB29" s="43"/>
    </row>
    <row r="30" spans="1:28" ht="20.25" customHeight="1" x14ac:dyDescent="0.25">
      <c r="A30" s="23">
        <v>16</v>
      </c>
      <c r="B30" s="20" t="s">
        <v>139</v>
      </c>
      <c r="C30" s="23" t="s">
        <v>10</v>
      </c>
      <c r="D30" s="23" t="s">
        <v>13</v>
      </c>
      <c r="E30" s="20" t="s">
        <v>135</v>
      </c>
      <c r="F30" s="23">
        <v>8</v>
      </c>
      <c r="G30" s="73" t="s">
        <v>52</v>
      </c>
      <c r="H30" s="23">
        <v>5</v>
      </c>
      <c r="I30" s="23">
        <v>0</v>
      </c>
      <c r="J30" s="26">
        <v>0</v>
      </c>
      <c r="K30" s="26">
        <v>0</v>
      </c>
      <c r="L30" s="26">
        <v>8</v>
      </c>
      <c r="M30" s="26">
        <v>1</v>
      </c>
      <c r="N30" s="23">
        <v>14</v>
      </c>
      <c r="O30" s="59">
        <v>45</v>
      </c>
      <c r="P30" s="27">
        <v>31</v>
      </c>
      <c r="Q30" s="27" t="s">
        <v>31</v>
      </c>
      <c r="R30" s="13"/>
      <c r="S30" s="53"/>
      <c r="T30" s="53"/>
      <c r="U30" s="53"/>
      <c r="V30" s="55"/>
      <c r="W30" s="55"/>
      <c r="X30" s="55"/>
      <c r="Y30" s="40"/>
      <c r="Z30" s="42"/>
      <c r="AA30" s="46"/>
      <c r="AB30" s="43"/>
    </row>
    <row r="31" spans="1:28" ht="15.75" x14ac:dyDescent="0.25">
      <c r="A31" s="23">
        <v>17</v>
      </c>
      <c r="B31" s="20" t="s">
        <v>140</v>
      </c>
      <c r="C31" s="23" t="s">
        <v>10</v>
      </c>
      <c r="D31" s="23" t="s">
        <v>13</v>
      </c>
      <c r="E31" s="20" t="s">
        <v>135</v>
      </c>
      <c r="F31" s="23">
        <v>8</v>
      </c>
      <c r="G31" s="73" t="s">
        <v>52</v>
      </c>
      <c r="H31" s="27">
        <v>1</v>
      </c>
      <c r="I31" s="27">
        <v>0</v>
      </c>
      <c r="J31" s="27">
        <v>0</v>
      </c>
      <c r="K31" s="27">
        <v>3</v>
      </c>
      <c r="L31" s="27">
        <v>10</v>
      </c>
      <c r="M31" s="27">
        <v>0</v>
      </c>
      <c r="N31" s="27">
        <v>14</v>
      </c>
      <c r="O31" s="59">
        <v>45</v>
      </c>
      <c r="P31" s="27">
        <v>31</v>
      </c>
      <c r="Q31" s="27" t="s">
        <v>31</v>
      </c>
      <c r="R31" s="13"/>
    </row>
    <row r="32" spans="1:28" ht="15.75" x14ac:dyDescent="0.25">
      <c r="A32" s="23">
        <v>18</v>
      </c>
      <c r="B32" s="20" t="s">
        <v>141</v>
      </c>
      <c r="C32" s="23" t="s">
        <v>10</v>
      </c>
      <c r="D32" s="23" t="s">
        <v>13</v>
      </c>
      <c r="E32" s="20" t="s">
        <v>135</v>
      </c>
      <c r="F32" s="23">
        <v>8</v>
      </c>
      <c r="G32" s="73" t="s">
        <v>52</v>
      </c>
      <c r="H32" s="27">
        <v>0</v>
      </c>
      <c r="I32" s="27">
        <v>0</v>
      </c>
      <c r="J32" s="27">
        <v>0</v>
      </c>
      <c r="K32" s="27">
        <v>3</v>
      </c>
      <c r="L32" s="27">
        <v>7</v>
      </c>
      <c r="M32" s="27">
        <v>3</v>
      </c>
      <c r="N32" s="27">
        <v>13</v>
      </c>
      <c r="O32" s="59">
        <v>45</v>
      </c>
      <c r="P32" s="27">
        <v>29</v>
      </c>
      <c r="Q32" s="27" t="s">
        <v>31</v>
      </c>
      <c r="R32" s="13"/>
    </row>
    <row r="33" spans="1:18" ht="15.75" x14ac:dyDescent="0.25">
      <c r="A33" s="23">
        <v>19</v>
      </c>
      <c r="B33" s="20" t="s">
        <v>142</v>
      </c>
      <c r="C33" s="23" t="s">
        <v>10</v>
      </c>
      <c r="D33" s="23" t="s">
        <v>13</v>
      </c>
      <c r="E33" s="20" t="s">
        <v>135</v>
      </c>
      <c r="F33" s="23">
        <v>8</v>
      </c>
      <c r="G33" s="73" t="s">
        <v>52</v>
      </c>
      <c r="H33" s="27">
        <v>1</v>
      </c>
      <c r="I33" s="27">
        <v>0</v>
      </c>
      <c r="J33" s="27">
        <v>0</v>
      </c>
      <c r="K33" s="27">
        <v>0</v>
      </c>
      <c r="L33" s="27">
        <v>10</v>
      </c>
      <c r="M33" s="27">
        <v>0</v>
      </c>
      <c r="N33" s="27">
        <v>11</v>
      </c>
      <c r="O33" s="59">
        <v>45</v>
      </c>
      <c r="P33" s="27">
        <v>24</v>
      </c>
      <c r="Q33" s="27" t="s">
        <v>31</v>
      </c>
      <c r="R33" s="13"/>
    </row>
    <row r="34" spans="1:18" ht="15.75" x14ac:dyDescent="0.25">
      <c r="A34" s="23">
        <v>20</v>
      </c>
      <c r="B34" s="20" t="s">
        <v>143</v>
      </c>
      <c r="C34" s="23" t="s">
        <v>10</v>
      </c>
      <c r="D34" s="23" t="s">
        <v>13</v>
      </c>
      <c r="E34" s="20" t="s">
        <v>135</v>
      </c>
      <c r="F34" s="23">
        <v>8</v>
      </c>
      <c r="G34" s="73" t="s">
        <v>52</v>
      </c>
      <c r="H34" s="23">
        <v>3</v>
      </c>
      <c r="I34" s="23">
        <v>0</v>
      </c>
      <c r="J34" s="26">
        <v>0</v>
      </c>
      <c r="K34" s="26">
        <v>0</v>
      </c>
      <c r="L34" s="26">
        <v>6</v>
      </c>
      <c r="M34" s="26">
        <v>1</v>
      </c>
      <c r="N34" s="23">
        <v>10</v>
      </c>
      <c r="O34" s="59">
        <v>45</v>
      </c>
      <c r="P34" s="27">
        <v>22</v>
      </c>
      <c r="Q34" s="27" t="s">
        <v>31</v>
      </c>
      <c r="R34" s="13"/>
    </row>
    <row r="35" spans="1:18" ht="15.75" x14ac:dyDescent="0.25">
      <c r="A35" s="23">
        <v>21</v>
      </c>
      <c r="B35" s="20" t="s">
        <v>293</v>
      </c>
      <c r="C35" s="23" t="s">
        <v>10</v>
      </c>
      <c r="D35" s="23" t="s">
        <v>13</v>
      </c>
      <c r="E35" s="20" t="s">
        <v>294</v>
      </c>
      <c r="F35" s="23">
        <v>8</v>
      </c>
      <c r="G35" s="73" t="s">
        <v>246</v>
      </c>
      <c r="H35" s="23">
        <v>2</v>
      </c>
      <c r="I35" s="23">
        <v>0</v>
      </c>
      <c r="J35" s="26">
        <v>0</v>
      </c>
      <c r="K35" s="26">
        <v>0</v>
      </c>
      <c r="L35" s="26">
        <v>8</v>
      </c>
      <c r="M35" s="26">
        <v>0</v>
      </c>
      <c r="N35" s="26">
        <f t="shared" ref="N35" si="4">H35+I35+J35+K35+L35+M35</f>
        <v>10</v>
      </c>
      <c r="O35" s="59">
        <v>45</v>
      </c>
      <c r="P35" s="27">
        <v>22</v>
      </c>
      <c r="Q35" s="27" t="s">
        <v>31</v>
      </c>
      <c r="R35" s="13"/>
    </row>
    <row r="37" spans="1:18" ht="12.75" x14ac:dyDescent="0.2">
      <c r="B37" s="5"/>
    </row>
    <row r="38" spans="1:18" ht="25.5" customHeight="1" x14ac:dyDescent="0.2">
      <c r="B38" s="141" t="s">
        <v>6</v>
      </c>
      <c r="C38" s="141"/>
      <c r="D38" s="152" t="s">
        <v>356</v>
      </c>
    </row>
    <row r="39" spans="1:18" ht="15.75" x14ac:dyDescent="0.2">
      <c r="B39" s="141" t="s">
        <v>7</v>
      </c>
      <c r="C39" s="141"/>
      <c r="D39" s="152" t="s">
        <v>355</v>
      </c>
    </row>
    <row r="40" spans="1:18" ht="15.75" x14ac:dyDescent="0.2">
      <c r="D40" s="152" t="s">
        <v>27</v>
      </c>
    </row>
    <row r="41" spans="1:18" ht="15.75" x14ac:dyDescent="0.2">
      <c r="D41" s="152" t="s">
        <v>23</v>
      </c>
    </row>
    <row r="42" spans="1:18" ht="15.75" x14ac:dyDescent="0.2">
      <c r="D42" s="152" t="s">
        <v>35</v>
      </c>
    </row>
    <row r="47" spans="1:18" ht="15.75" x14ac:dyDescent="0.2">
      <c r="A47" s="42"/>
      <c r="B47" s="39"/>
      <c r="C47" s="42"/>
      <c r="D47" s="42"/>
      <c r="E47" s="39"/>
      <c r="F47" s="42"/>
      <c r="G47" s="84"/>
      <c r="H47" s="42"/>
      <c r="I47" s="42"/>
      <c r="J47" s="41"/>
      <c r="K47" s="41"/>
      <c r="L47" s="41"/>
      <c r="M47" s="41"/>
      <c r="N47" s="42"/>
      <c r="O47" s="82"/>
      <c r="P47" s="43"/>
      <c r="Q47" s="54"/>
    </row>
    <row r="48" spans="1:18" ht="15.75" x14ac:dyDescent="0.2">
      <c r="A48" s="42"/>
      <c r="B48" s="39"/>
      <c r="C48" s="42"/>
      <c r="D48" s="42"/>
      <c r="E48" s="39"/>
      <c r="F48" s="42"/>
      <c r="G48" s="84"/>
      <c r="H48" s="42"/>
      <c r="I48" s="42"/>
      <c r="J48" s="41"/>
      <c r="K48" s="41"/>
      <c r="L48" s="41"/>
      <c r="M48" s="41"/>
      <c r="N48" s="42"/>
      <c r="O48" s="82"/>
      <c r="P48" s="43"/>
      <c r="Q48" s="43"/>
    </row>
    <row r="49" spans="1:17" ht="15.75" x14ac:dyDescent="0.2">
      <c r="A49" s="42"/>
      <c r="B49" s="39"/>
      <c r="C49" s="42"/>
      <c r="D49" s="42"/>
      <c r="E49" s="39"/>
      <c r="F49" s="42"/>
      <c r="G49" s="84"/>
      <c r="H49" s="42"/>
      <c r="I49" s="42"/>
      <c r="J49" s="41"/>
      <c r="K49" s="41"/>
      <c r="L49" s="41"/>
      <c r="M49" s="41"/>
      <c r="N49" s="42"/>
      <c r="O49" s="82"/>
      <c r="P49" s="43"/>
      <c r="Q49" s="43"/>
    </row>
    <row r="50" spans="1:17" ht="15.75" x14ac:dyDescent="0.2">
      <c r="A50" s="42"/>
      <c r="B50" s="39"/>
      <c r="C50" s="42"/>
      <c r="D50" s="42"/>
      <c r="E50" s="39"/>
      <c r="F50" s="42"/>
      <c r="G50" s="84"/>
      <c r="H50" s="42"/>
      <c r="I50" s="42"/>
      <c r="J50" s="42"/>
      <c r="K50" s="41"/>
      <c r="L50" s="41"/>
      <c r="M50" s="41"/>
      <c r="N50" s="42"/>
      <c r="O50" s="82"/>
      <c r="P50" s="43"/>
      <c r="Q50" s="43"/>
    </row>
    <row r="51" spans="1:17" ht="15.75" x14ac:dyDescent="0.2">
      <c r="A51" s="42"/>
      <c r="B51" s="39"/>
      <c r="C51" s="42"/>
      <c r="D51" s="42"/>
      <c r="E51" s="39"/>
      <c r="F51" s="42"/>
      <c r="G51" s="84"/>
      <c r="H51" s="43"/>
      <c r="I51" s="43"/>
      <c r="J51" s="43"/>
      <c r="K51" s="43"/>
      <c r="L51" s="43"/>
      <c r="M51" s="43"/>
      <c r="N51" s="43"/>
      <c r="O51" s="82"/>
      <c r="P51" s="43"/>
      <c r="Q51" s="43"/>
    </row>
    <row r="52" spans="1:17" ht="15.75" x14ac:dyDescent="0.2">
      <c r="A52" s="42"/>
      <c r="B52" s="39"/>
      <c r="C52" s="42"/>
      <c r="D52" s="42"/>
      <c r="E52" s="39"/>
      <c r="F52" s="42"/>
      <c r="G52" s="84"/>
      <c r="H52" s="42"/>
      <c r="I52" s="42"/>
      <c r="J52" s="41"/>
      <c r="K52" s="41"/>
      <c r="L52" s="41"/>
      <c r="M52" s="41"/>
      <c r="N52" s="42"/>
      <c r="O52" s="82"/>
      <c r="P52" s="43"/>
      <c r="Q52" s="43"/>
    </row>
    <row r="53" spans="1:17" ht="15.75" x14ac:dyDescent="0.2">
      <c r="A53" s="42"/>
      <c r="B53" s="39"/>
      <c r="C53" s="42"/>
      <c r="D53" s="42"/>
      <c r="E53" s="39"/>
      <c r="F53" s="42"/>
      <c r="G53" s="84"/>
      <c r="H53" s="42"/>
      <c r="I53" s="42"/>
      <c r="J53" s="41"/>
      <c r="K53" s="41"/>
      <c r="L53" s="41"/>
      <c r="M53" s="41"/>
      <c r="N53" s="42"/>
      <c r="O53" s="82"/>
      <c r="P53" s="43"/>
      <c r="Q53" s="43"/>
    </row>
    <row r="54" spans="1:17" ht="15.75" x14ac:dyDescent="0.2">
      <c r="A54" s="42"/>
      <c r="B54" s="39"/>
      <c r="C54" s="42"/>
      <c r="D54" s="42"/>
      <c r="E54" s="39"/>
      <c r="F54" s="42"/>
      <c r="G54" s="84"/>
      <c r="H54" s="42"/>
      <c r="I54" s="42"/>
      <c r="J54" s="41"/>
      <c r="K54" s="41"/>
      <c r="L54" s="41"/>
      <c r="M54" s="41"/>
      <c r="N54" s="42"/>
      <c r="O54" s="82"/>
      <c r="P54" s="43"/>
      <c r="Q54" s="43"/>
    </row>
    <row r="55" spans="1:17" ht="12.75" x14ac:dyDescent="0.2">
      <c r="A55" s="98"/>
      <c r="B55" s="99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</row>
    <row r="56" spans="1:17" ht="15.75" x14ac:dyDescent="0.2">
      <c r="A56" s="42"/>
      <c r="B56" s="39"/>
      <c r="C56" s="42"/>
      <c r="D56" s="42"/>
      <c r="E56" s="39"/>
      <c r="F56" s="42"/>
      <c r="G56" s="42"/>
      <c r="H56" s="42"/>
      <c r="I56" s="42"/>
      <c r="J56" s="41"/>
      <c r="K56" s="41"/>
      <c r="L56" s="41"/>
      <c r="M56" s="41"/>
      <c r="N56" s="42"/>
      <c r="O56" s="82"/>
      <c r="P56" s="43"/>
      <c r="Q56" s="54"/>
    </row>
    <row r="57" spans="1:17" ht="15.75" x14ac:dyDescent="0.2">
      <c r="A57" s="42"/>
      <c r="B57" s="39"/>
      <c r="C57" s="42"/>
      <c r="D57" s="42"/>
      <c r="E57" s="39"/>
      <c r="F57" s="42"/>
      <c r="G57" s="42"/>
      <c r="H57" s="42"/>
      <c r="I57" s="42"/>
      <c r="J57" s="41"/>
      <c r="K57" s="41"/>
      <c r="L57" s="41"/>
      <c r="M57" s="41"/>
      <c r="N57" s="42"/>
      <c r="O57" s="82"/>
      <c r="P57" s="43"/>
      <c r="Q57" s="54"/>
    </row>
    <row r="58" spans="1:17" ht="15.75" x14ac:dyDescent="0.2">
      <c r="A58" s="42"/>
      <c r="B58" s="39"/>
      <c r="C58" s="42"/>
      <c r="D58" s="42"/>
      <c r="E58" s="39"/>
      <c r="F58" s="42"/>
      <c r="G58" s="42"/>
      <c r="H58" s="42"/>
      <c r="I58" s="42"/>
      <c r="J58" s="41"/>
      <c r="K58" s="41"/>
      <c r="L58" s="41"/>
      <c r="M58" s="41"/>
      <c r="N58" s="42"/>
      <c r="O58" s="82"/>
      <c r="P58" s="43"/>
      <c r="Q58" s="54"/>
    </row>
    <row r="59" spans="1:17" ht="15.75" x14ac:dyDescent="0.2">
      <c r="A59" s="42"/>
      <c r="B59" s="39"/>
      <c r="C59" s="42"/>
      <c r="D59" s="42"/>
      <c r="E59" s="39"/>
      <c r="F59" s="42"/>
      <c r="G59" s="42"/>
      <c r="H59" s="42"/>
      <c r="I59" s="42"/>
      <c r="J59" s="41"/>
      <c r="K59" s="41"/>
      <c r="L59" s="41"/>
      <c r="M59" s="41"/>
      <c r="N59" s="42"/>
      <c r="O59" s="82"/>
      <c r="P59" s="43"/>
      <c r="Q59" s="54"/>
    </row>
    <row r="60" spans="1:17" ht="15.75" x14ac:dyDescent="0.2">
      <c r="A60" s="42"/>
      <c r="B60" s="39"/>
      <c r="C60" s="42"/>
      <c r="D60" s="42"/>
      <c r="E60" s="39"/>
      <c r="F60" s="42"/>
      <c r="G60" s="42"/>
      <c r="H60" s="42"/>
      <c r="I60" s="42"/>
      <c r="J60" s="41"/>
      <c r="K60" s="41"/>
      <c r="L60" s="41"/>
      <c r="M60" s="41"/>
      <c r="N60" s="42"/>
      <c r="O60" s="82"/>
      <c r="P60" s="43"/>
      <c r="Q60" s="43"/>
    </row>
    <row r="61" spans="1:17" ht="15.75" x14ac:dyDescent="0.2">
      <c r="A61" s="42"/>
      <c r="B61" s="39"/>
      <c r="C61" s="42"/>
      <c r="D61" s="42"/>
      <c r="E61" s="39"/>
      <c r="F61" s="42"/>
      <c r="G61" s="42"/>
      <c r="H61" s="42"/>
      <c r="I61" s="42"/>
      <c r="J61" s="41"/>
      <c r="K61" s="41"/>
      <c r="L61" s="41"/>
      <c r="M61" s="41"/>
      <c r="N61" s="42"/>
      <c r="O61" s="82"/>
      <c r="P61" s="43"/>
      <c r="Q61" s="54"/>
    </row>
    <row r="62" spans="1:17" ht="15.75" x14ac:dyDescent="0.2">
      <c r="A62" s="42"/>
      <c r="B62" s="39"/>
      <c r="C62" s="42"/>
      <c r="D62" s="42"/>
      <c r="E62" s="39"/>
      <c r="F62" s="42"/>
      <c r="G62" s="42"/>
      <c r="H62" s="43"/>
      <c r="I62" s="43"/>
      <c r="J62" s="43"/>
      <c r="K62" s="43"/>
      <c r="L62" s="43"/>
      <c r="M62" s="43"/>
      <c r="N62" s="43"/>
      <c r="O62" s="82"/>
      <c r="P62" s="43"/>
      <c r="Q62" s="54"/>
    </row>
    <row r="63" spans="1:17" ht="15.75" x14ac:dyDescent="0.2">
      <c r="A63" s="42"/>
      <c r="B63" s="39"/>
      <c r="C63" s="42"/>
      <c r="D63" s="42"/>
      <c r="E63" s="39"/>
      <c r="F63" s="42"/>
      <c r="G63" s="42"/>
      <c r="H63" s="43"/>
      <c r="I63" s="43"/>
      <c r="J63" s="43"/>
      <c r="K63" s="43"/>
      <c r="L63" s="43"/>
      <c r="M63" s="43"/>
      <c r="N63" s="43"/>
      <c r="O63" s="82"/>
      <c r="P63" s="43"/>
      <c r="Q63" s="54"/>
    </row>
    <row r="64" spans="1:17" ht="15.75" x14ac:dyDescent="0.2">
      <c r="A64" s="42"/>
      <c r="B64" s="39"/>
      <c r="C64" s="42"/>
      <c r="D64" s="42"/>
      <c r="E64" s="39"/>
      <c r="F64" s="42"/>
      <c r="G64" s="42"/>
      <c r="H64" s="43"/>
      <c r="I64" s="43"/>
      <c r="J64" s="43"/>
      <c r="K64" s="43"/>
      <c r="L64" s="43"/>
      <c r="M64" s="43"/>
      <c r="N64" s="43"/>
      <c r="O64" s="82"/>
      <c r="P64" s="43"/>
      <c r="Q64" s="54"/>
    </row>
    <row r="65" spans="1:17" ht="15.75" x14ac:dyDescent="0.2">
      <c r="A65" s="42"/>
      <c r="B65" s="39"/>
      <c r="C65" s="42"/>
      <c r="D65" s="42"/>
      <c r="E65" s="39"/>
      <c r="F65" s="42"/>
      <c r="G65" s="42"/>
      <c r="H65" s="43"/>
      <c r="I65" s="43"/>
      <c r="J65" s="43"/>
      <c r="K65" s="43"/>
      <c r="L65" s="43"/>
      <c r="M65" s="43"/>
      <c r="N65" s="43"/>
      <c r="O65" s="82"/>
      <c r="P65" s="43"/>
      <c r="Q65" s="54"/>
    </row>
    <row r="66" spans="1:17" ht="15.75" x14ac:dyDescent="0.2">
      <c r="A66" s="42"/>
      <c r="B66" s="39"/>
      <c r="C66" s="42"/>
      <c r="D66" s="42"/>
      <c r="E66" s="39"/>
      <c r="F66" s="42"/>
      <c r="G66" s="42"/>
      <c r="H66" s="43"/>
      <c r="I66" s="43"/>
      <c r="J66" s="43"/>
      <c r="K66" s="43"/>
      <c r="L66" s="43"/>
      <c r="M66" s="43"/>
      <c r="N66" s="43"/>
      <c r="O66" s="82"/>
      <c r="P66" s="43"/>
      <c r="Q66" s="43"/>
    </row>
  </sheetData>
  <sortState ref="A21:Q35">
    <sortCondition descending="1" ref="O21:O35"/>
  </sortState>
  <mergeCells count="11">
    <mergeCell ref="B38:C38"/>
    <mergeCell ref="B39:C39"/>
    <mergeCell ref="A10:N10"/>
    <mergeCell ref="A11:N11"/>
    <mergeCell ref="A12:N12"/>
    <mergeCell ref="A4:N4"/>
    <mergeCell ref="A5:N5"/>
    <mergeCell ref="A6:N6"/>
    <mergeCell ref="A7:N7"/>
    <mergeCell ref="A8:J8"/>
    <mergeCell ref="A9:N9"/>
  </mergeCells>
  <phoneticPr fontId="27" type="noConversion"/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2"/>
  <sheetViews>
    <sheetView topLeftCell="A19" zoomScale="62" zoomScaleNormal="62" workbookViewId="0">
      <selection activeCell="D57" sqref="D57:F57"/>
    </sheetView>
  </sheetViews>
  <sheetFormatPr defaultRowHeight="12" x14ac:dyDescent="0.2"/>
  <cols>
    <col min="2" max="2" width="21.1640625" customWidth="1"/>
    <col min="3" max="3" width="18.33203125" customWidth="1"/>
    <col min="4" max="4" width="27.33203125" customWidth="1"/>
    <col min="5" max="5" width="15" customWidth="1"/>
    <col min="7" max="7" width="49.33203125" customWidth="1"/>
    <col min="8" max="8" width="12.5" customWidth="1"/>
    <col min="9" max="9" width="13.83203125" customWidth="1"/>
    <col min="10" max="10" width="13.1640625" customWidth="1"/>
    <col min="11" max="11" width="14.33203125" customWidth="1"/>
    <col min="12" max="12" width="14.5" customWidth="1"/>
    <col min="13" max="13" width="15.6640625" customWidth="1"/>
    <col min="14" max="14" width="12.83203125" customWidth="1"/>
    <col min="15" max="15" width="14.5" customWidth="1"/>
    <col min="16" max="16" width="13.33203125" customWidth="1"/>
    <col min="17" max="17" width="18.5" customWidth="1"/>
  </cols>
  <sheetData>
    <row r="2" spans="1:20" ht="15" x14ac:dyDescent="0.25">
      <c r="D2" s="101" t="s">
        <v>34</v>
      </c>
    </row>
    <row r="3" spans="1:20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20" ht="15" x14ac:dyDescent="0.2">
      <c r="A4" s="133" t="s">
        <v>296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20" ht="15" x14ac:dyDescent="0.2">
      <c r="A5" s="133" t="s">
        <v>33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20" ht="15" x14ac:dyDescent="0.25">
      <c r="A6" s="134" t="s">
        <v>12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20" ht="15" x14ac:dyDescent="0.2">
      <c r="A7" s="135" t="s">
        <v>22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20" ht="15" x14ac:dyDescent="0.2">
      <c r="A8" s="135" t="s">
        <v>21</v>
      </c>
      <c r="B8" s="135"/>
      <c r="C8" s="135"/>
      <c r="D8" s="135"/>
      <c r="E8" s="135"/>
      <c r="F8" s="135"/>
      <c r="G8" s="135"/>
      <c r="H8" s="135"/>
      <c r="I8" s="135"/>
      <c r="J8" s="2"/>
      <c r="K8" s="2"/>
    </row>
    <row r="9" spans="1:20" ht="14.25" x14ac:dyDescent="0.2">
      <c r="A9" s="130" t="s">
        <v>27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</row>
    <row r="10" spans="1:20" ht="14.25" x14ac:dyDescent="0.2">
      <c r="A10" s="130" t="s">
        <v>23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</row>
    <row r="11" spans="1:20" ht="14.25" x14ac:dyDescent="0.2">
      <c r="A11" s="130" t="s">
        <v>36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</row>
    <row r="12" spans="1:20" ht="12.75" x14ac:dyDescent="0.2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</row>
    <row r="13" spans="1:20" ht="13.5" thickBot="1" x14ac:dyDescent="0.25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</row>
    <row r="14" spans="1:20" ht="94.5" x14ac:dyDescent="0.2">
      <c r="A14" s="15" t="s">
        <v>0</v>
      </c>
      <c r="B14" s="16" t="s">
        <v>1</v>
      </c>
      <c r="C14" s="16" t="s">
        <v>9</v>
      </c>
      <c r="D14" s="15" t="s">
        <v>2</v>
      </c>
      <c r="E14" s="15" t="s">
        <v>24</v>
      </c>
      <c r="F14" s="17" t="s">
        <v>25</v>
      </c>
      <c r="G14" s="18" t="s">
        <v>3</v>
      </c>
      <c r="H14" s="18" t="s">
        <v>44</v>
      </c>
      <c r="I14" s="15" t="s">
        <v>45</v>
      </c>
      <c r="J14" s="15" t="s">
        <v>46</v>
      </c>
      <c r="K14" s="17" t="s">
        <v>47</v>
      </c>
      <c r="L14" s="18" t="s">
        <v>48</v>
      </c>
      <c r="M14" s="18" t="s">
        <v>49</v>
      </c>
      <c r="N14" s="17" t="s">
        <v>4</v>
      </c>
      <c r="O14" s="18" t="s">
        <v>5</v>
      </c>
      <c r="P14" s="18" t="s">
        <v>11</v>
      </c>
      <c r="Q14" s="70" t="s">
        <v>8</v>
      </c>
      <c r="R14" s="21"/>
      <c r="S14" s="21"/>
      <c r="T14" s="21"/>
    </row>
    <row r="15" spans="1:20" ht="20.25" customHeight="1" x14ac:dyDescent="0.25">
      <c r="A15" s="9">
        <v>1</v>
      </c>
      <c r="B15" s="109" t="s">
        <v>144</v>
      </c>
      <c r="C15" s="90" t="s">
        <v>10</v>
      </c>
      <c r="D15" s="85" t="s">
        <v>13</v>
      </c>
      <c r="E15" s="85" t="s">
        <v>145</v>
      </c>
      <c r="F15" s="88">
        <v>9</v>
      </c>
      <c r="G15" s="112" t="s">
        <v>52</v>
      </c>
      <c r="H15" s="90">
        <v>18</v>
      </c>
      <c r="I15" s="85">
        <v>3</v>
      </c>
      <c r="J15" s="110">
        <v>0</v>
      </c>
      <c r="K15" s="85">
        <v>7</v>
      </c>
      <c r="L15" s="30">
        <v>6</v>
      </c>
      <c r="M15" s="111">
        <v>0</v>
      </c>
      <c r="N15" s="85">
        <v>34</v>
      </c>
      <c r="O15" s="30">
        <v>60</v>
      </c>
      <c r="P15" s="111">
        <v>57</v>
      </c>
      <c r="Q15" s="58" t="s">
        <v>183</v>
      </c>
    </row>
    <row r="16" spans="1:20" ht="20.25" customHeight="1" x14ac:dyDescent="0.25">
      <c r="A16" s="9">
        <v>2</v>
      </c>
      <c r="B16" s="109" t="s">
        <v>146</v>
      </c>
      <c r="C16" s="90" t="s">
        <v>10</v>
      </c>
      <c r="D16" s="85" t="s">
        <v>13</v>
      </c>
      <c r="E16" s="85" t="s">
        <v>147</v>
      </c>
      <c r="F16" s="88">
        <v>9</v>
      </c>
      <c r="G16" s="112" t="s">
        <v>52</v>
      </c>
      <c r="H16" s="90">
        <v>19</v>
      </c>
      <c r="I16" s="85">
        <v>3</v>
      </c>
      <c r="J16" s="110">
        <v>0</v>
      </c>
      <c r="K16" s="85">
        <v>5</v>
      </c>
      <c r="L16" s="30">
        <v>6</v>
      </c>
      <c r="M16" s="111">
        <v>0</v>
      </c>
      <c r="N16" s="85">
        <v>33</v>
      </c>
      <c r="O16" s="30">
        <v>60</v>
      </c>
      <c r="P16" s="111">
        <v>55</v>
      </c>
      <c r="Q16" s="58" t="s">
        <v>32</v>
      </c>
    </row>
    <row r="17" spans="1:17" ht="20.25" customHeight="1" x14ac:dyDescent="0.25">
      <c r="A17" s="9">
        <v>3</v>
      </c>
      <c r="B17" s="109" t="s">
        <v>148</v>
      </c>
      <c r="C17" s="90" t="s">
        <v>10</v>
      </c>
      <c r="D17" s="85" t="s">
        <v>13</v>
      </c>
      <c r="E17" s="85" t="s">
        <v>145</v>
      </c>
      <c r="F17" s="88">
        <v>9</v>
      </c>
      <c r="G17" s="112" t="s">
        <v>52</v>
      </c>
      <c r="H17" s="90">
        <v>18</v>
      </c>
      <c r="I17" s="85">
        <v>3</v>
      </c>
      <c r="J17" s="110">
        <v>0</v>
      </c>
      <c r="K17" s="85">
        <v>7</v>
      </c>
      <c r="L17" s="30">
        <v>4</v>
      </c>
      <c r="M17" s="111">
        <v>0</v>
      </c>
      <c r="N17" s="85">
        <v>32</v>
      </c>
      <c r="O17" s="30">
        <v>60</v>
      </c>
      <c r="P17" s="111">
        <v>53</v>
      </c>
      <c r="Q17" s="58" t="s">
        <v>32</v>
      </c>
    </row>
    <row r="18" spans="1:17" ht="17.25" customHeight="1" x14ac:dyDescent="0.25">
      <c r="A18" s="9">
        <v>4</v>
      </c>
      <c r="B18" s="109" t="s">
        <v>149</v>
      </c>
      <c r="C18" s="85" t="s">
        <v>10</v>
      </c>
      <c r="D18" s="85" t="s">
        <v>13</v>
      </c>
      <c r="E18" s="85" t="s">
        <v>145</v>
      </c>
      <c r="F18" s="88">
        <v>9</v>
      </c>
      <c r="G18" s="112" t="s">
        <v>52</v>
      </c>
      <c r="H18" s="90">
        <v>19</v>
      </c>
      <c r="I18" s="85">
        <v>3</v>
      </c>
      <c r="J18" s="110">
        <v>0</v>
      </c>
      <c r="K18" s="85">
        <v>3</v>
      </c>
      <c r="L18" s="30">
        <v>7</v>
      </c>
      <c r="M18" s="111">
        <v>0</v>
      </c>
      <c r="N18" s="85">
        <v>32</v>
      </c>
      <c r="O18" s="30">
        <v>60</v>
      </c>
      <c r="P18" s="111">
        <v>53</v>
      </c>
      <c r="Q18" s="58" t="s">
        <v>32</v>
      </c>
    </row>
    <row r="19" spans="1:17" ht="18.75" customHeight="1" x14ac:dyDescent="0.25">
      <c r="A19" s="9">
        <v>5</v>
      </c>
      <c r="B19" s="109" t="s">
        <v>150</v>
      </c>
      <c r="C19" s="90" t="s">
        <v>10</v>
      </c>
      <c r="D19" s="85" t="s">
        <v>13</v>
      </c>
      <c r="E19" s="85" t="s">
        <v>145</v>
      </c>
      <c r="F19" s="88">
        <v>9</v>
      </c>
      <c r="G19" s="112" t="s">
        <v>52</v>
      </c>
      <c r="H19" s="90">
        <v>18</v>
      </c>
      <c r="I19" s="85">
        <v>3</v>
      </c>
      <c r="J19" s="110">
        <v>0</v>
      </c>
      <c r="K19" s="85">
        <v>5</v>
      </c>
      <c r="L19" s="30">
        <v>5</v>
      </c>
      <c r="M19" s="111">
        <v>0</v>
      </c>
      <c r="N19" s="85">
        <v>31</v>
      </c>
      <c r="O19" s="30">
        <v>60</v>
      </c>
      <c r="P19" s="111">
        <v>52</v>
      </c>
      <c r="Q19" s="58" t="s">
        <v>32</v>
      </c>
    </row>
    <row r="20" spans="1:17" ht="18.75" customHeight="1" x14ac:dyDescent="0.25">
      <c r="A20" s="9">
        <v>6</v>
      </c>
      <c r="B20" s="75" t="s">
        <v>297</v>
      </c>
      <c r="C20" s="9" t="s">
        <v>10</v>
      </c>
      <c r="D20" s="9" t="s">
        <v>13</v>
      </c>
      <c r="E20" s="9" t="s">
        <v>315</v>
      </c>
      <c r="F20" s="20">
        <v>9</v>
      </c>
      <c r="G20" s="78" t="s">
        <v>246</v>
      </c>
      <c r="H20" s="114">
        <v>11</v>
      </c>
      <c r="I20" s="23">
        <v>3</v>
      </c>
      <c r="J20" s="28">
        <v>0</v>
      </c>
      <c r="K20" s="9">
        <v>10</v>
      </c>
      <c r="L20" s="27">
        <v>3</v>
      </c>
      <c r="M20" s="74">
        <v>4</v>
      </c>
      <c r="N20" s="10">
        <f t="shared" ref="N20:N21" si="0">H20+I20+J20+K20+L20+M20</f>
        <v>31</v>
      </c>
      <c r="O20" s="27">
        <v>60</v>
      </c>
      <c r="P20" s="74">
        <f t="shared" ref="P20:P21" si="1">N20*100/O20</f>
        <v>51.666666666666664</v>
      </c>
      <c r="Q20" s="58" t="s">
        <v>32</v>
      </c>
    </row>
    <row r="21" spans="1:17" ht="16.5" customHeight="1" x14ac:dyDescent="0.25">
      <c r="A21" s="9">
        <v>7</v>
      </c>
      <c r="B21" s="75" t="s">
        <v>298</v>
      </c>
      <c r="C21" s="19" t="s">
        <v>10</v>
      </c>
      <c r="D21" s="9" t="s">
        <v>13</v>
      </c>
      <c r="E21" s="9" t="s">
        <v>315</v>
      </c>
      <c r="F21" s="20">
        <v>9</v>
      </c>
      <c r="G21" s="78" t="s">
        <v>246</v>
      </c>
      <c r="H21" s="114">
        <v>18</v>
      </c>
      <c r="I21" s="23">
        <v>2</v>
      </c>
      <c r="J21" s="28">
        <v>0</v>
      </c>
      <c r="K21" s="9">
        <v>9</v>
      </c>
      <c r="L21" s="27">
        <v>0</v>
      </c>
      <c r="M21" s="74">
        <v>0</v>
      </c>
      <c r="N21" s="10">
        <f t="shared" si="0"/>
        <v>29</v>
      </c>
      <c r="O21" s="27">
        <v>60</v>
      </c>
      <c r="P21" s="74">
        <f t="shared" si="1"/>
        <v>48.333333333333336</v>
      </c>
      <c r="Q21" s="30" t="s">
        <v>31</v>
      </c>
    </row>
    <row r="22" spans="1:17" ht="19.5" customHeight="1" x14ac:dyDescent="0.25">
      <c r="A22" s="9">
        <v>8</v>
      </c>
      <c r="B22" s="109" t="s">
        <v>151</v>
      </c>
      <c r="C22" s="85" t="s">
        <v>10</v>
      </c>
      <c r="D22" s="85" t="s">
        <v>13</v>
      </c>
      <c r="E22" s="85" t="s">
        <v>145</v>
      </c>
      <c r="F22" s="88">
        <v>9</v>
      </c>
      <c r="G22" s="112" t="s">
        <v>52</v>
      </c>
      <c r="H22" s="90">
        <v>17</v>
      </c>
      <c r="I22" s="85">
        <v>0</v>
      </c>
      <c r="J22" s="110">
        <v>0</v>
      </c>
      <c r="K22" s="85">
        <v>7</v>
      </c>
      <c r="L22" s="30">
        <v>5</v>
      </c>
      <c r="M22" s="111">
        <v>0</v>
      </c>
      <c r="N22" s="85">
        <v>29</v>
      </c>
      <c r="O22" s="30">
        <v>60</v>
      </c>
      <c r="P22" s="111">
        <v>48</v>
      </c>
      <c r="Q22" s="30" t="s">
        <v>31</v>
      </c>
    </row>
    <row r="23" spans="1:17" ht="18.75" customHeight="1" x14ac:dyDescent="0.25">
      <c r="A23" s="9">
        <v>9</v>
      </c>
      <c r="B23" s="75" t="s">
        <v>299</v>
      </c>
      <c r="C23" s="19" t="s">
        <v>10</v>
      </c>
      <c r="D23" s="9" t="s">
        <v>13</v>
      </c>
      <c r="E23" s="9" t="s">
        <v>316</v>
      </c>
      <c r="F23" s="20">
        <v>9</v>
      </c>
      <c r="G23" s="78" t="s">
        <v>246</v>
      </c>
      <c r="H23" s="114">
        <v>17</v>
      </c>
      <c r="I23" s="23">
        <v>2</v>
      </c>
      <c r="J23" s="28">
        <v>2</v>
      </c>
      <c r="K23" s="9">
        <v>7</v>
      </c>
      <c r="L23" s="27">
        <v>0</v>
      </c>
      <c r="M23" s="74">
        <v>0</v>
      </c>
      <c r="N23" s="10">
        <f>H23+I23+J23+K23+L23+M23</f>
        <v>28</v>
      </c>
      <c r="O23" s="27">
        <v>60</v>
      </c>
      <c r="P23" s="74">
        <f>N23*100/O23</f>
        <v>46.666666666666664</v>
      </c>
      <c r="Q23" s="30" t="s">
        <v>31</v>
      </c>
    </row>
    <row r="24" spans="1:17" ht="17.25" customHeight="1" x14ac:dyDescent="0.25">
      <c r="A24" s="9">
        <v>10</v>
      </c>
      <c r="B24" s="75" t="s">
        <v>300</v>
      </c>
      <c r="C24" s="19" t="s">
        <v>10</v>
      </c>
      <c r="D24" s="9" t="s">
        <v>13</v>
      </c>
      <c r="E24" s="9" t="s">
        <v>316</v>
      </c>
      <c r="F24" s="20">
        <v>9</v>
      </c>
      <c r="G24" s="78" t="s">
        <v>246</v>
      </c>
      <c r="H24" s="114">
        <v>16</v>
      </c>
      <c r="I24" s="23">
        <v>0</v>
      </c>
      <c r="J24" s="28">
        <v>1</v>
      </c>
      <c r="K24" s="9">
        <v>4</v>
      </c>
      <c r="L24" s="27">
        <v>3</v>
      </c>
      <c r="M24" s="74">
        <v>0</v>
      </c>
      <c r="N24" s="10">
        <f t="shared" ref="N24:N26" si="2">H24+I24+J24+K24+L24+M24</f>
        <v>24</v>
      </c>
      <c r="O24" s="27">
        <v>60</v>
      </c>
      <c r="P24" s="74">
        <f t="shared" ref="P24:P26" si="3">N24*100/O24</f>
        <v>40</v>
      </c>
      <c r="Q24" s="30" t="s">
        <v>31</v>
      </c>
    </row>
    <row r="25" spans="1:17" ht="18" customHeight="1" x14ac:dyDescent="0.25">
      <c r="A25" s="9">
        <v>11</v>
      </c>
      <c r="B25" s="75" t="s">
        <v>301</v>
      </c>
      <c r="C25" s="19" t="s">
        <v>10</v>
      </c>
      <c r="D25" s="9" t="s">
        <v>13</v>
      </c>
      <c r="E25" s="9" t="s">
        <v>316</v>
      </c>
      <c r="F25" s="20">
        <v>9</v>
      </c>
      <c r="G25" s="78" t="s">
        <v>246</v>
      </c>
      <c r="H25" s="114">
        <v>14</v>
      </c>
      <c r="I25" s="23">
        <v>0</v>
      </c>
      <c r="J25" s="28">
        <v>0</v>
      </c>
      <c r="K25" s="9">
        <v>5</v>
      </c>
      <c r="L25" s="27">
        <v>5</v>
      </c>
      <c r="M25" s="74">
        <v>0</v>
      </c>
      <c r="N25" s="10">
        <f t="shared" si="2"/>
        <v>24</v>
      </c>
      <c r="O25" s="27">
        <v>60</v>
      </c>
      <c r="P25" s="74">
        <f t="shared" si="3"/>
        <v>40</v>
      </c>
      <c r="Q25" s="30" t="s">
        <v>31</v>
      </c>
    </row>
    <row r="26" spans="1:17" ht="15.75" customHeight="1" x14ac:dyDescent="0.25">
      <c r="A26" s="9">
        <v>12</v>
      </c>
      <c r="B26" s="75" t="s">
        <v>302</v>
      </c>
      <c r="C26" s="9" t="s">
        <v>10</v>
      </c>
      <c r="D26" s="9" t="s">
        <v>13</v>
      </c>
      <c r="E26" s="9" t="s">
        <v>316</v>
      </c>
      <c r="F26" s="20">
        <v>9</v>
      </c>
      <c r="G26" s="78" t="s">
        <v>246</v>
      </c>
      <c r="H26" s="114">
        <v>13</v>
      </c>
      <c r="I26" s="23">
        <v>1</v>
      </c>
      <c r="J26" s="28">
        <v>2</v>
      </c>
      <c r="K26" s="9">
        <v>7</v>
      </c>
      <c r="L26" s="27">
        <v>0</v>
      </c>
      <c r="M26" s="74">
        <v>0</v>
      </c>
      <c r="N26" s="10">
        <f t="shared" si="2"/>
        <v>23</v>
      </c>
      <c r="O26" s="27">
        <v>60</v>
      </c>
      <c r="P26" s="74">
        <f t="shared" si="3"/>
        <v>38.333333333333336</v>
      </c>
      <c r="Q26" s="30" t="s">
        <v>31</v>
      </c>
    </row>
    <row r="27" spans="1:17" ht="15.75" x14ac:dyDescent="0.25">
      <c r="A27" s="9">
        <v>13</v>
      </c>
      <c r="B27" s="109" t="s">
        <v>152</v>
      </c>
      <c r="C27" s="85" t="s">
        <v>10</v>
      </c>
      <c r="D27" s="85" t="s">
        <v>13</v>
      </c>
      <c r="E27" s="88" t="s">
        <v>145</v>
      </c>
      <c r="F27" s="88">
        <v>9</v>
      </c>
      <c r="G27" s="112" t="s">
        <v>52</v>
      </c>
      <c r="H27" s="85">
        <v>12</v>
      </c>
      <c r="I27" s="85">
        <v>0</v>
      </c>
      <c r="J27" s="83">
        <v>0</v>
      </c>
      <c r="K27" s="85">
        <v>5</v>
      </c>
      <c r="L27" s="30">
        <v>0</v>
      </c>
      <c r="M27" s="30">
        <v>0</v>
      </c>
      <c r="N27" s="85">
        <v>17</v>
      </c>
      <c r="O27" s="30">
        <v>60</v>
      </c>
      <c r="P27" s="30">
        <v>28</v>
      </c>
      <c r="Q27" s="30" t="s">
        <v>31</v>
      </c>
    </row>
    <row r="28" spans="1:17" ht="15.75" x14ac:dyDescent="0.25">
      <c r="A28" s="9">
        <v>14</v>
      </c>
      <c r="B28" s="109" t="s">
        <v>153</v>
      </c>
      <c r="C28" s="85" t="s">
        <v>10</v>
      </c>
      <c r="D28" s="85" t="s">
        <v>13</v>
      </c>
      <c r="E28" s="88" t="s">
        <v>145</v>
      </c>
      <c r="F28" s="88">
        <v>9</v>
      </c>
      <c r="G28" s="112" t="s">
        <v>52</v>
      </c>
      <c r="H28" s="85">
        <v>12</v>
      </c>
      <c r="I28" s="85">
        <v>0</v>
      </c>
      <c r="J28" s="83">
        <v>0</v>
      </c>
      <c r="K28" s="85">
        <v>4</v>
      </c>
      <c r="L28" s="30">
        <v>0</v>
      </c>
      <c r="M28" s="30">
        <v>0</v>
      </c>
      <c r="N28" s="85">
        <v>16</v>
      </c>
      <c r="O28" s="30">
        <v>60</v>
      </c>
      <c r="P28" s="30">
        <v>27</v>
      </c>
      <c r="Q28" s="30" t="s">
        <v>31</v>
      </c>
    </row>
    <row r="29" spans="1:17" ht="15.75" x14ac:dyDescent="0.25">
      <c r="A29" s="9">
        <v>15</v>
      </c>
      <c r="B29" s="109" t="s">
        <v>154</v>
      </c>
      <c r="C29" s="85" t="s">
        <v>10</v>
      </c>
      <c r="D29" s="85" t="s">
        <v>13</v>
      </c>
      <c r="E29" s="88" t="s">
        <v>145</v>
      </c>
      <c r="F29" s="88">
        <v>9</v>
      </c>
      <c r="G29" s="112" t="s">
        <v>52</v>
      </c>
      <c r="H29" s="85">
        <v>10</v>
      </c>
      <c r="I29" s="85">
        <v>0</v>
      </c>
      <c r="J29" s="83">
        <v>0</v>
      </c>
      <c r="K29" s="85">
        <v>4</v>
      </c>
      <c r="L29" s="30">
        <v>0</v>
      </c>
      <c r="M29" s="30">
        <v>0</v>
      </c>
      <c r="N29" s="85">
        <v>14</v>
      </c>
      <c r="O29" s="30">
        <v>60</v>
      </c>
      <c r="P29" s="30">
        <v>23</v>
      </c>
      <c r="Q29" s="30" t="s">
        <v>31</v>
      </c>
    </row>
    <row r="30" spans="1:17" ht="15.75" x14ac:dyDescent="0.25">
      <c r="A30" s="9">
        <v>16</v>
      </c>
      <c r="B30" s="109" t="s">
        <v>155</v>
      </c>
      <c r="C30" s="85" t="s">
        <v>10</v>
      </c>
      <c r="D30" s="85" t="s">
        <v>13</v>
      </c>
      <c r="E30" s="88" t="s">
        <v>145</v>
      </c>
      <c r="F30" s="88">
        <v>9</v>
      </c>
      <c r="G30" s="112" t="s">
        <v>52</v>
      </c>
      <c r="H30" s="85">
        <v>12</v>
      </c>
      <c r="I30" s="85">
        <v>0</v>
      </c>
      <c r="J30" s="83">
        <v>0</v>
      </c>
      <c r="K30" s="85">
        <v>2</v>
      </c>
      <c r="L30" s="30">
        <v>0</v>
      </c>
      <c r="M30" s="30">
        <v>0</v>
      </c>
      <c r="N30" s="85">
        <v>14</v>
      </c>
      <c r="O30" s="30">
        <v>60</v>
      </c>
      <c r="P30" s="30">
        <v>23</v>
      </c>
      <c r="Q30" s="30" t="s">
        <v>31</v>
      </c>
    </row>
    <row r="31" spans="1:17" ht="15.75" x14ac:dyDescent="0.25">
      <c r="A31" s="9">
        <v>17</v>
      </c>
      <c r="B31" s="75" t="s">
        <v>189</v>
      </c>
      <c r="C31" s="19" t="s">
        <v>10</v>
      </c>
      <c r="D31" s="9" t="s">
        <v>13</v>
      </c>
      <c r="E31" s="9" t="s">
        <v>192</v>
      </c>
      <c r="F31" s="20">
        <v>9</v>
      </c>
      <c r="G31" s="72" t="s">
        <v>182</v>
      </c>
      <c r="H31" s="114">
        <v>9</v>
      </c>
      <c r="I31" s="23">
        <v>0</v>
      </c>
      <c r="J31" s="28">
        <v>0</v>
      </c>
      <c r="K31" s="9">
        <v>3</v>
      </c>
      <c r="L31" s="27">
        <v>2</v>
      </c>
      <c r="M31" s="74">
        <v>0</v>
      </c>
      <c r="N31" s="9">
        <f>SUM(H31:M31)</f>
        <v>14</v>
      </c>
      <c r="O31" s="27">
        <v>60</v>
      </c>
      <c r="P31" s="115">
        <v>23</v>
      </c>
      <c r="Q31" s="30" t="s">
        <v>31</v>
      </c>
    </row>
    <row r="32" spans="1:17" ht="15.75" x14ac:dyDescent="0.25">
      <c r="A32" s="9">
        <v>18</v>
      </c>
      <c r="B32" s="75" t="s">
        <v>190</v>
      </c>
      <c r="C32" s="19" t="s">
        <v>10</v>
      </c>
      <c r="D32" s="9" t="s">
        <v>13</v>
      </c>
      <c r="E32" s="9" t="s">
        <v>192</v>
      </c>
      <c r="F32" s="20">
        <v>9</v>
      </c>
      <c r="G32" s="72" t="s">
        <v>182</v>
      </c>
      <c r="H32" s="114">
        <v>8</v>
      </c>
      <c r="I32" s="23">
        <v>0</v>
      </c>
      <c r="J32" s="28">
        <v>0</v>
      </c>
      <c r="K32" s="9">
        <v>3</v>
      </c>
      <c r="L32" s="27">
        <v>2</v>
      </c>
      <c r="M32" s="74">
        <v>0</v>
      </c>
      <c r="N32" s="9">
        <f t="shared" ref="N32:N34" si="4">SUM(H32:M32)</f>
        <v>13</v>
      </c>
      <c r="O32" s="27">
        <v>60</v>
      </c>
      <c r="P32" s="115">
        <v>22</v>
      </c>
      <c r="Q32" s="30" t="s">
        <v>31</v>
      </c>
    </row>
    <row r="33" spans="1:17" ht="15.75" x14ac:dyDescent="0.25">
      <c r="A33" s="9">
        <v>19</v>
      </c>
      <c r="B33" s="75" t="s">
        <v>303</v>
      </c>
      <c r="C33" s="9" t="s">
        <v>10</v>
      </c>
      <c r="D33" s="9" t="s">
        <v>13</v>
      </c>
      <c r="E33" s="9" t="s">
        <v>315</v>
      </c>
      <c r="F33" s="20">
        <v>9</v>
      </c>
      <c r="G33" s="78" t="s">
        <v>246</v>
      </c>
      <c r="H33" s="9">
        <v>10</v>
      </c>
      <c r="I33" s="9">
        <v>0</v>
      </c>
      <c r="J33" s="10">
        <v>0</v>
      </c>
      <c r="K33" s="9">
        <v>2</v>
      </c>
      <c r="L33" s="27">
        <v>0</v>
      </c>
      <c r="M33" s="27">
        <v>1</v>
      </c>
      <c r="N33" s="10">
        <v>13</v>
      </c>
      <c r="O33" s="27">
        <v>60</v>
      </c>
      <c r="P33" s="74">
        <f t="shared" ref="P33" si="5">N33*100/O33</f>
        <v>21.666666666666668</v>
      </c>
      <c r="Q33" s="30" t="s">
        <v>31</v>
      </c>
    </row>
    <row r="34" spans="1:17" ht="15.75" x14ac:dyDescent="0.25">
      <c r="A34" s="9">
        <v>20</v>
      </c>
      <c r="B34" s="75" t="s">
        <v>191</v>
      </c>
      <c r="C34" s="19" t="s">
        <v>10</v>
      </c>
      <c r="D34" s="9" t="s">
        <v>13</v>
      </c>
      <c r="E34" s="9" t="s">
        <v>192</v>
      </c>
      <c r="F34" s="20">
        <v>9</v>
      </c>
      <c r="G34" s="72" t="s">
        <v>182</v>
      </c>
      <c r="H34" s="114">
        <v>8</v>
      </c>
      <c r="I34" s="23">
        <v>0</v>
      </c>
      <c r="J34" s="28">
        <v>0</v>
      </c>
      <c r="K34" s="9">
        <v>3</v>
      </c>
      <c r="L34" s="27">
        <v>1</v>
      </c>
      <c r="M34" s="74">
        <v>0</v>
      </c>
      <c r="N34" s="9">
        <f t="shared" si="4"/>
        <v>12</v>
      </c>
      <c r="O34" s="27">
        <v>60</v>
      </c>
      <c r="P34" s="115">
        <v>20</v>
      </c>
      <c r="Q34" s="30" t="s">
        <v>31</v>
      </c>
    </row>
    <row r="35" spans="1:17" ht="15.75" x14ac:dyDescent="0.25">
      <c r="A35" s="9">
        <v>21</v>
      </c>
      <c r="B35" s="109" t="s">
        <v>156</v>
      </c>
      <c r="C35" s="85" t="s">
        <v>10</v>
      </c>
      <c r="D35" s="85" t="s">
        <v>13</v>
      </c>
      <c r="E35" s="85" t="s">
        <v>145</v>
      </c>
      <c r="F35" s="88">
        <v>9</v>
      </c>
      <c r="G35" s="112" t="s">
        <v>52</v>
      </c>
      <c r="H35" s="92">
        <v>9</v>
      </c>
      <c r="I35" s="92">
        <v>0</v>
      </c>
      <c r="J35" s="93">
        <v>0</v>
      </c>
      <c r="K35" s="85">
        <v>2</v>
      </c>
      <c r="L35" s="30">
        <v>0</v>
      </c>
      <c r="M35" s="111">
        <v>0</v>
      </c>
      <c r="N35" s="85">
        <v>11</v>
      </c>
      <c r="O35" s="30">
        <v>60</v>
      </c>
      <c r="P35" s="111">
        <v>18</v>
      </c>
      <c r="Q35" s="30" t="s">
        <v>31</v>
      </c>
    </row>
    <row r="36" spans="1:17" ht="15.75" x14ac:dyDescent="0.25">
      <c r="A36" s="9">
        <v>22</v>
      </c>
      <c r="B36" s="75" t="s">
        <v>304</v>
      </c>
      <c r="C36" s="9" t="s">
        <v>10</v>
      </c>
      <c r="D36" s="9" t="s">
        <v>64</v>
      </c>
      <c r="E36" s="9" t="s">
        <v>315</v>
      </c>
      <c r="F36" s="20">
        <v>9</v>
      </c>
      <c r="G36" s="78" t="s">
        <v>246</v>
      </c>
      <c r="H36" s="9">
        <v>10</v>
      </c>
      <c r="I36" s="9">
        <v>0</v>
      </c>
      <c r="J36" s="10">
        <v>0</v>
      </c>
      <c r="K36" s="9">
        <v>1</v>
      </c>
      <c r="L36" s="27">
        <v>0</v>
      </c>
      <c r="M36" s="27">
        <v>0</v>
      </c>
      <c r="N36" s="10">
        <f t="shared" ref="N36" si="6">H36+I36+J36+K36+L36+M36</f>
        <v>11</v>
      </c>
      <c r="O36" s="27">
        <v>60</v>
      </c>
      <c r="P36" s="74">
        <f t="shared" ref="P36" si="7">N36*100/O36</f>
        <v>18.333333333333332</v>
      </c>
      <c r="Q36" s="30" t="s">
        <v>31</v>
      </c>
    </row>
    <row r="37" spans="1:17" ht="15.75" x14ac:dyDescent="0.25">
      <c r="A37" s="9">
        <v>23</v>
      </c>
      <c r="B37" s="75" t="s">
        <v>193</v>
      </c>
      <c r="C37" s="9" t="s">
        <v>10</v>
      </c>
      <c r="D37" s="9" t="s">
        <v>13</v>
      </c>
      <c r="E37" s="9" t="s">
        <v>192</v>
      </c>
      <c r="F37" s="20">
        <v>9</v>
      </c>
      <c r="G37" s="72" t="s">
        <v>182</v>
      </c>
      <c r="H37" s="114">
        <v>6</v>
      </c>
      <c r="I37" s="23">
        <v>0</v>
      </c>
      <c r="J37" s="28">
        <v>0</v>
      </c>
      <c r="K37" s="9">
        <v>2</v>
      </c>
      <c r="L37" s="27">
        <v>2</v>
      </c>
      <c r="M37" s="74">
        <v>0</v>
      </c>
      <c r="N37" s="9">
        <f t="shared" ref="N37" si="8">SUM(H37:M37)</f>
        <v>10</v>
      </c>
      <c r="O37" s="27">
        <v>60</v>
      </c>
      <c r="P37" s="115">
        <v>17</v>
      </c>
      <c r="Q37" s="30" t="s">
        <v>31</v>
      </c>
    </row>
    <row r="38" spans="1:17" ht="15.75" x14ac:dyDescent="0.25">
      <c r="A38" s="9">
        <v>24</v>
      </c>
      <c r="B38" s="109" t="s">
        <v>157</v>
      </c>
      <c r="C38" s="85" t="s">
        <v>10</v>
      </c>
      <c r="D38" s="85" t="s">
        <v>13</v>
      </c>
      <c r="E38" s="85" t="s">
        <v>145</v>
      </c>
      <c r="F38" s="88">
        <v>9</v>
      </c>
      <c r="G38" s="112" t="s">
        <v>52</v>
      </c>
      <c r="H38" s="92">
        <v>6</v>
      </c>
      <c r="I38" s="92">
        <v>0</v>
      </c>
      <c r="J38" s="93">
        <v>0</v>
      </c>
      <c r="K38" s="85">
        <v>2</v>
      </c>
      <c r="L38" s="30">
        <v>1</v>
      </c>
      <c r="M38" s="111">
        <v>0</v>
      </c>
      <c r="N38" s="85">
        <v>9</v>
      </c>
      <c r="O38" s="30">
        <v>60</v>
      </c>
      <c r="P38" s="111">
        <v>15</v>
      </c>
      <c r="Q38" s="30" t="s">
        <v>31</v>
      </c>
    </row>
    <row r="39" spans="1:17" ht="15.75" x14ac:dyDescent="0.25">
      <c r="A39" s="9">
        <v>25</v>
      </c>
      <c r="B39" s="109" t="s">
        <v>158</v>
      </c>
      <c r="C39" s="90" t="s">
        <v>10</v>
      </c>
      <c r="D39" s="85" t="s">
        <v>13</v>
      </c>
      <c r="E39" s="85" t="s">
        <v>145</v>
      </c>
      <c r="F39" s="88">
        <v>9</v>
      </c>
      <c r="G39" s="112" t="s">
        <v>52</v>
      </c>
      <c r="H39" s="90">
        <v>5</v>
      </c>
      <c r="I39" s="85">
        <v>0</v>
      </c>
      <c r="J39" s="110">
        <v>0</v>
      </c>
      <c r="K39" s="85">
        <v>3</v>
      </c>
      <c r="L39" s="30">
        <v>1</v>
      </c>
      <c r="M39" s="111">
        <v>0</v>
      </c>
      <c r="N39" s="85">
        <v>9</v>
      </c>
      <c r="O39" s="30">
        <v>60</v>
      </c>
      <c r="P39" s="111">
        <v>15</v>
      </c>
      <c r="Q39" s="30" t="s">
        <v>31</v>
      </c>
    </row>
    <row r="40" spans="1:17" ht="15.75" x14ac:dyDescent="0.25">
      <c r="A40" s="9">
        <v>26</v>
      </c>
      <c r="B40" s="109" t="s">
        <v>159</v>
      </c>
      <c r="C40" s="85" t="s">
        <v>10</v>
      </c>
      <c r="D40" s="85" t="s">
        <v>13</v>
      </c>
      <c r="E40" s="85" t="s">
        <v>145</v>
      </c>
      <c r="F40" s="88">
        <v>9</v>
      </c>
      <c r="G40" s="112" t="s">
        <v>52</v>
      </c>
      <c r="H40" s="85">
        <v>7</v>
      </c>
      <c r="I40" s="85">
        <v>0</v>
      </c>
      <c r="J40" s="83">
        <v>0</v>
      </c>
      <c r="K40" s="85">
        <v>2</v>
      </c>
      <c r="L40" s="30">
        <v>0</v>
      </c>
      <c r="M40" s="30">
        <v>0</v>
      </c>
      <c r="N40" s="85">
        <v>9</v>
      </c>
      <c r="O40" s="30">
        <v>60</v>
      </c>
      <c r="P40" s="30">
        <v>15</v>
      </c>
      <c r="Q40" s="30" t="s">
        <v>31</v>
      </c>
    </row>
    <row r="41" spans="1:17" ht="15.75" x14ac:dyDescent="0.25">
      <c r="A41" s="9">
        <v>27</v>
      </c>
      <c r="B41" s="75" t="s">
        <v>305</v>
      </c>
      <c r="C41" s="9" t="s">
        <v>10</v>
      </c>
      <c r="D41" s="9" t="s">
        <v>13</v>
      </c>
      <c r="E41" s="9" t="s">
        <v>315</v>
      </c>
      <c r="F41" s="20">
        <v>9</v>
      </c>
      <c r="G41" s="78" t="s">
        <v>246</v>
      </c>
      <c r="H41" s="9">
        <v>4</v>
      </c>
      <c r="I41" s="9">
        <v>0</v>
      </c>
      <c r="J41" s="10">
        <v>0</v>
      </c>
      <c r="K41" s="23">
        <v>2</v>
      </c>
      <c r="L41" s="27">
        <v>3</v>
      </c>
      <c r="M41" s="27">
        <v>0</v>
      </c>
      <c r="N41" s="10">
        <f t="shared" ref="N41:N42" si="9">H41+I41+J41+K41+L41+M41</f>
        <v>9</v>
      </c>
      <c r="O41" s="27">
        <v>60</v>
      </c>
      <c r="P41" s="74">
        <f t="shared" ref="P41:P42" si="10">N41*100/O41</f>
        <v>15</v>
      </c>
      <c r="Q41" s="30" t="s">
        <v>31</v>
      </c>
    </row>
    <row r="42" spans="1:17" ht="15.75" x14ac:dyDescent="0.25">
      <c r="A42" s="9">
        <v>28</v>
      </c>
      <c r="B42" s="75" t="s">
        <v>306</v>
      </c>
      <c r="C42" s="9" t="s">
        <v>10</v>
      </c>
      <c r="D42" s="9" t="s">
        <v>13</v>
      </c>
      <c r="E42" s="9" t="s">
        <v>315</v>
      </c>
      <c r="F42" s="20">
        <v>9</v>
      </c>
      <c r="G42" s="78" t="s">
        <v>246</v>
      </c>
      <c r="H42" s="9">
        <v>5</v>
      </c>
      <c r="I42" s="9">
        <v>0</v>
      </c>
      <c r="J42" s="10">
        <v>0</v>
      </c>
      <c r="K42" s="9">
        <v>3</v>
      </c>
      <c r="L42" s="27">
        <v>0</v>
      </c>
      <c r="M42" s="27">
        <v>0</v>
      </c>
      <c r="N42" s="10">
        <f t="shared" si="9"/>
        <v>8</v>
      </c>
      <c r="O42" s="27">
        <v>60</v>
      </c>
      <c r="P42" s="74">
        <f t="shared" si="10"/>
        <v>13.333333333333334</v>
      </c>
      <c r="Q42" s="30" t="s">
        <v>31</v>
      </c>
    </row>
    <row r="43" spans="1:17" ht="15.75" x14ac:dyDescent="0.25">
      <c r="A43" s="9">
        <v>29</v>
      </c>
      <c r="B43" s="109" t="s">
        <v>160</v>
      </c>
      <c r="C43" s="9" t="s">
        <v>10</v>
      </c>
      <c r="D43" s="9" t="s">
        <v>13</v>
      </c>
      <c r="E43" s="85" t="s">
        <v>145</v>
      </c>
      <c r="F43" s="20">
        <v>9</v>
      </c>
      <c r="G43" s="112" t="s">
        <v>52</v>
      </c>
      <c r="H43" s="76">
        <v>5</v>
      </c>
      <c r="I43" s="7">
        <v>0</v>
      </c>
      <c r="J43" s="77">
        <v>0</v>
      </c>
      <c r="K43" s="9">
        <v>3</v>
      </c>
      <c r="L43" s="27">
        <v>0</v>
      </c>
      <c r="M43" s="74">
        <v>0</v>
      </c>
      <c r="N43" s="9">
        <v>8</v>
      </c>
      <c r="O43" s="27">
        <v>60</v>
      </c>
      <c r="P43" s="74">
        <v>13</v>
      </c>
      <c r="Q43" s="30" t="s">
        <v>31</v>
      </c>
    </row>
    <row r="44" spans="1:17" ht="15.75" x14ac:dyDescent="0.25">
      <c r="A44" s="9">
        <v>30</v>
      </c>
      <c r="B44" s="75" t="s">
        <v>307</v>
      </c>
      <c r="C44" s="9" t="s">
        <v>10</v>
      </c>
      <c r="D44" s="9" t="s">
        <v>13</v>
      </c>
      <c r="E44" s="9" t="s">
        <v>315</v>
      </c>
      <c r="F44" s="20">
        <v>9</v>
      </c>
      <c r="G44" s="78" t="s">
        <v>246</v>
      </c>
      <c r="H44" s="9">
        <v>4</v>
      </c>
      <c r="I44" s="9">
        <v>0</v>
      </c>
      <c r="J44" s="10">
        <v>0</v>
      </c>
      <c r="K44" s="23">
        <v>3</v>
      </c>
      <c r="L44" s="27">
        <v>0</v>
      </c>
      <c r="M44" s="27">
        <v>0</v>
      </c>
      <c r="N44" s="10">
        <f t="shared" ref="N44:N45" si="11">H44+I44+J44+K44+L44+M44</f>
        <v>7</v>
      </c>
      <c r="O44" s="27">
        <v>60</v>
      </c>
      <c r="P44" s="74">
        <f t="shared" ref="P44:P45" si="12">N44*100/O44</f>
        <v>11.666666666666666</v>
      </c>
      <c r="Q44" s="30" t="s">
        <v>31</v>
      </c>
    </row>
    <row r="45" spans="1:17" ht="15.75" x14ac:dyDescent="0.25">
      <c r="A45" s="9">
        <v>31</v>
      </c>
      <c r="B45" s="75" t="s">
        <v>308</v>
      </c>
      <c r="C45" s="9" t="s">
        <v>10</v>
      </c>
      <c r="D45" s="9" t="s">
        <v>13</v>
      </c>
      <c r="E45" s="9" t="s">
        <v>315</v>
      </c>
      <c r="F45" s="20">
        <v>9</v>
      </c>
      <c r="G45" s="78" t="s">
        <v>246</v>
      </c>
      <c r="H45" s="8">
        <v>6</v>
      </c>
      <c r="I45" s="8">
        <v>0</v>
      </c>
      <c r="J45" s="119">
        <v>0</v>
      </c>
      <c r="K45" s="9">
        <v>1</v>
      </c>
      <c r="L45" s="27">
        <v>0</v>
      </c>
      <c r="M45" s="74">
        <v>0</v>
      </c>
      <c r="N45" s="10">
        <f t="shared" si="11"/>
        <v>7</v>
      </c>
      <c r="O45" s="27">
        <v>60</v>
      </c>
      <c r="P45" s="74">
        <f t="shared" si="12"/>
        <v>11.666666666666666</v>
      </c>
      <c r="Q45" s="30" t="s">
        <v>31</v>
      </c>
    </row>
    <row r="46" spans="1:17" ht="15.75" x14ac:dyDescent="0.25">
      <c r="A46" s="9">
        <v>32</v>
      </c>
      <c r="B46" s="109" t="s">
        <v>161</v>
      </c>
      <c r="C46" s="9" t="s">
        <v>10</v>
      </c>
      <c r="D46" s="9" t="s">
        <v>13</v>
      </c>
      <c r="E46" s="85" t="s">
        <v>145</v>
      </c>
      <c r="F46" s="20">
        <v>9</v>
      </c>
      <c r="G46" s="112" t="s">
        <v>52</v>
      </c>
      <c r="H46" s="23">
        <v>4</v>
      </c>
      <c r="I46" s="23">
        <v>0</v>
      </c>
      <c r="J46" s="26">
        <v>0</v>
      </c>
      <c r="K46" s="23">
        <v>2</v>
      </c>
      <c r="L46" s="27">
        <v>0</v>
      </c>
      <c r="M46" s="27">
        <v>0</v>
      </c>
      <c r="N46" s="23">
        <v>6</v>
      </c>
      <c r="O46" s="27">
        <v>60</v>
      </c>
      <c r="P46" s="27">
        <v>10</v>
      </c>
      <c r="Q46" s="30" t="s">
        <v>31</v>
      </c>
    </row>
    <row r="47" spans="1:17" ht="15.75" x14ac:dyDescent="0.25">
      <c r="A47" s="9">
        <v>33</v>
      </c>
      <c r="B47" s="75" t="s">
        <v>309</v>
      </c>
      <c r="C47" s="9" t="s">
        <v>10</v>
      </c>
      <c r="D47" s="9" t="s">
        <v>13</v>
      </c>
      <c r="E47" s="9" t="s">
        <v>315</v>
      </c>
      <c r="F47" s="20">
        <v>9</v>
      </c>
      <c r="G47" s="78" t="s">
        <v>246</v>
      </c>
      <c r="H47" s="8">
        <v>5</v>
      </c>
      <c r="I47" s="8">
        <v>0</v>
      </c>
      <c r="J47" s="119">
        <v>0</v>
      </c>
      <c r="K47" s="9">
        <v>1</v>
      </c>
      <c r="L47" s="27">
        <v>0</v>
      </c>
      <c r="M47" s="74">
        <v>0</v>
      </c>
      <c r="N47" s="10">
        <f t="shared" ref="N47:N52" si="13">H47+I47+J47+K47+L47+M47</f>
        <v>6</v>
      </c>
      <c r="O47" s="27">
        <v>60</v>
      </c>
      <c r="P47" s="74">
        <f t="shared" ref="P47:P52" si="14">N47*100/O47</f>
        <v>10</v>
      </c>
      <c r="Q47" s="30" t="s">
        <v>31</v>
      </c>
    </row>
    <row r="48" spans="1:17" ht="15.75" x14ac:dyDescent="0.25">
      <c r="A48" s="9">
        <v>34</v>
      </c>
      <c r="B48" s="75" t="s">
        <v>310</v>
      </c>
      <c r="C48" s="19" t="s">
        <v>10</v>
      </c>
      <c r="D48" s="9" t="s">
        <v>13</v>
      </c>
      <c r="E48" s="9" t="s">
        <v>315</v>
      </c>
      <c r="F48" s="20">
        <v>9</v>
      </c>
      <c r="G48" s="78" t="s">
        <v>246</v>
      </c>
      <c r="H48" s="19">
        <v>4</v>
      </c>
      <c r="I48" s="9">
        <v>0</v>
      </c>
      <c r="J48" s="29">
        <v>0</v>
      </c>
      <c r="K48" s="9">
        <v>2</v>
      </c>
      <c r="L48" s="27">
        <v>0</v>
      </c>
      <c r="M48" s="74">
        <v>0</v>
      </c>
      <c r="N48" s="10">
        <f t="shared" si="13"/>
        <v>6</v>
      </c>
      <c r="O48" s="27">
        <v>60</v>
      </c>
      <c r="P48" s="74">
        <f t="shared" si="14"/>
        <v>10</v>
      </c>
      <c r="Q48" s="30" t="s">
        <v>31</v>
      </c>
    </row>
    <row r="49" spans="1:17" ht="15.75" x14ac:dyDescent="0.25">
      <c r="A49" s="9">
        <v>35</v>
      </c>
      <c r="B49" s="75" t="s">
        <v>311</v>
      </c>
      <c r="C49" s="9" t="s">
        <v>10</v>
      </c>
      <c r="D49" s="9" t="s">
        <v>13</v>
      </c>
      <c r="E49" s="9" t="s">
        <v>315</v>
      </c>
      <c r="F49" s="20">
        <v>9</v>
      </c>
      <c r="G49" s="78" t="s">
        <v>246</v>
      </c>
      <c r="H49" s="23">
        <v>4</v>
      </c>
      <c r="I49" s="23">
        <v>0</v>
      </c>
      <c r="J49" s="26">
        <v>0</v>
      </c>
      <c r="K49" s="23">
        <v>2</v>
      </c>
      <c r="L49" s="27">
        <v>0</v>
      </c>
      <c r="M49" s="27">
        <v>0</v>
      </c>
      <c r="N49" s="10">
        <f t="shared" si="13"/>
        <v>6</v>
      </c>
      <c r="O49" s="27">
        <v>60</v>
      </c>
      <c r="P49" s="74">
        <f t="shared" si="14"/>
        <v>10</v>
      </c>
      <c r="Q49" s="30" t="s">
        <v>31</v>
      </c>
    </row>
    <row r="50" spans="1:17" ht="15.75" x14ac:dyDescent="0.25">
      <c r="A50" s="9">
        <v>36</v>
      </c>
      <c r="B50" s="75" t="s">
        <v>312</v>
      </c>
      <c r="C50" s="9" t="s">
        <v>10</v>
      </c>
      <c r="D50" s="9" t="s">
        <v>13</v>
      </c>
      <c r="E50" s="9" t="s">
        <v>315</v>
      </c>
      <c r="F50" s="20">
        <v>9</v>
      </c>
      <c r="G50" s="78" t="s">
        <v>246</v>
      </c>
      <c r="H50" s="76">
        <v>5</v>
      </c>
      <c r="I50" s="7">
        <v>0</v>
      </c>
      <c r="J50" s="77">
        <v>0</v>
      </c>
      <c r="K50" s="9">
        <v>0</v>
      </c>
      <c r="L50" s="27">
        <v>0</v>
      </c>
      <c r="M50" s="74">
        <v>0</v>
      </c>
      <c r="N50" s="10">
        <f t="shared" si="13"/>
        <v>5</v>
      </c>
      <c r="O50" s="27">
        <v>60</v>
      </c>
      <c r="P50" s="74">
        <f t="shared" si="14"/>
        <v>8.3333333333333339</v>
      </c>
      <c r="Q50" s="30" t="s">
        <v>31</v>
      </c>
    </row>
    <row r="51" spans="1:17" ht="15.75" x14ac:dyDescent="0.25">
      <c r="A51" s="9">
        <v>37</v>
      </c>
      <c r="B51" s="75" t="s">
        <v>313</v>
      </c>
      <c r="C51" s="9" t="s">
        <v>10</v>
      </c>
      <c r="D51" s="9" t="s">
        <v>13</v>
      </c>
      <c r="E51" s="9" t="s">
        <v>315</v>
      </c>
      <c r="F51" s="20">
        <v>9</v>
      </c>
      <c r="G51" s="78" t="s">
        <v>246</v>
      </c>
      <c r="H51" s="23">
        <v>1</v>
      </c>
      <c r="I51" s="23">
        <v>0</v>
      </c>
      <c r="J51" s="26">
        <v>0</v>
      </c>
      <c r="K51" s="23">
        <v>3</v>
      </c>
      <c r="L51" s="27">
        <v>0</v>
      </c>
      <c r="M51" s="27">
        <v>0</v>
      </c>
      <c r="N51" s="10">
        <f t="shared" si="13"/>
        <v>4</v>
      </c>
      <c r="O51" s="27">
        <v>60</v>
      </c>
      <c r="P51" s="74">
        <f t="shared" si="14"/>
        <v>6.666666666666667</v>
      </c>
      <c r="Q51" s="30" t="s">
        <v>31</v>
      </c>
    </row>
    <row r="52" spans="1:17" ht="15.75" x14ac:dyDescent="0.25">
      <c r="A52" s="9">
        <v>38</v>
      </c>
      <c r="B52" s="75" t="s">
        <v>314</v>
      </c>
      <c r="C52" s="9" t="s">
        <v>10</v>
      </c>
      <c r="D52" s="9" t="s">
        <v>13</v>
      </c>
      <c r="E52" s="9" t="s">
        <v>315</v>
      </c>
      <c r="F52" s="20">
        <v>9</v>
      </c>
      <c r="G52" s="78" t="s">
        <v>246</v>
      </c>
      <c r="H52" s="23">
        <v>2</v>
      </c>
      <c r="I52" s="23">
        <v>0</v>
      </c>
      <c r="J52" s="26">
        <v>0</v>
      </c>
      <c r="K52" s="23">
        <v>1</v>
      </c>
      <c r="L52" s="27">
        <v>0</v>
      </c>
      <c r="M52" s="27">
        <v>0</v>
      </c>
      <c r="N52" s="10">
        <f t="shared" si="13"/>
        <v>3</v>
      </c>
      <c r="O52" s="27">
        <v>60</v>
      </c>
      <c r="P52" s="74">
        <f t="shared" si="14"/>
        <v>5</v>
      </c>
      <c r="Q52" s="30" t="s">
        <v>31</v>
      </c>
    </row>
    <row r="53" spans="1:17" ht="15.75" x14ac:dyDescent="0.2">
      <c r="A53" s="36"/>
      <c r="C53" s="36"/>
      <c r="D53" s="36"/>
      <c r="E53" s="39"/>
      <c r="F53" s="39"/>
      <c r="G53" s="84"/>
      <c r="H53" s="36"/>
      <c r="I53" s="36"/>
      <c r="J53" s="40"/>
      <c r="K53" s="42"/>
      <c r="L53" s="43"/>
      <c r="M53" s="43"/>
    </row>
    <row r="54" spans="1:17" ht="15.75" x14ac:dyDescent="0.2">
      <c r="A54" s="36"/>
      <c r="B54" s="39"/>
      <c r="C54" s="36"/>
      <c r="D54" s="36"/>
      <c r="E54" s="39"/>
      <c r="F54" s="39"/>
      <c r="G54" s="87"/>
      <c r="H54" s="36"/>
      <c r="I54" s="36"/>
      <c r="J54" s="40"/>
      <c r="K54" s="36"/>
      <c r="L54" s="43"/>
      <c r="M54" s="43"/>
    </row>
    <row r="55" spans="1:17" ht="15.75" x14ac:dyDescent="0.2">
      <c r="A55" s="36"/>
      <c r="B55" s="39"/>
      <c r="C55" s="36"/>
      <c r="D55" s="36"/>
      <c r="E55" s="39"/>
      <c r="F55" s="39"/>
      <c r="G55" s="84"/>
      <c r="H55" s="36"/>
      <c r="I55" s="36"/>
      <c r="J55" s="40"/>
      <c r="K55" s="36"/>
      <c r="L55" s="43"/>
      <c r="M55" s="43"/>
    </row>
    <row r="56" spans="1:17" ht="15.75" x14ac:dyDescent="0.2">
      <c r="A56" s="36"/>
      <c r="B56" s="37"/>
      <c r="C56" s="36"/>
      <c r="D56" s="36"/>
      <c r="E56" s="39"/>
      <c r="F56" s="39"/>
      <c r="G56" s="84"/>
      <c r="H56" s="42"/>
      <c r="I56" s="42"/>
      <c r="J56" s="41"/>
      <c r="K56" s="42"/>
      <c r="L56" s="43"/>
      <c r="M56" s="43"/>
    </row>
    <row r="57" spans="1:17" ht="27.75" customHeight="1" x14ac:dyDescent="0.2">
      <c r="A57" s="36"/>
      <c r="B57" s="140" t="s">
        <v>6</v>
      </c>
      <c r="C57" s="140"/>
      <c r="D57" s="155" t="s">
        <v>356</v>
      </c>
      <c r="E57" s="155"/>
      <c r="F57" s="155"/>
      <c r="G57" s="84"/>
      <c r="H57" s="42"/>
      <c r="I57" s="42"/>
      <c r="J57" s="41"/>
      <c r="K57" s="42"/>
      <c r="L57" s="43"/>
      <c r="M57" s="43"/>
    </row>
    <row r="58" spans="1:17" ht="19.5" customHeight="1" x14ac:dyDescent="0.2">
      <c r="A58" s="36"/>
      <c r="B58" s="154" t="s">
        <v>7</v>
      </c>
      <c r="C58" s="154"/>
      <c r="D58" s="155" t="s">
        <v>355</v>
      </c>
      <c r="E58" s="155"/>
      <c r="F58" s="155"/>
      <c r="G58" s="87"/>
      <c r="H58" s="53"/>
      <c r="I58" s="53"/>
      <c r="J58" s="55"/>
      <c r="K58" s="36"/>
      <c r="L58" s="43"/>
      <c r="M58" s="82"/>
    </row>
    <row r="59" spans="1:17" ht="23.25" customHeight="1" x14ac:dyDescent="0.25">
      <c r="A59" s="36"/>
      <c r="B59" s="13"/>
      <c r="C59" s="36"/>
      <c r="D59" s="155" t="s">
        <v>27</v>
      </c>
      <c r="E59" s="155"/>
      <c r="F59" s="155"/>
      <c r="G59" s="84"/>
      <c r="H59" s="36"/>
      <c r="I59" s="36"/>
      <c r="J59" s="40"/>
      <c r="K59" s="36"/>
      <c r="L59" s="43"/>
      <c r="M59" s="43"/>
    </row>
    <row r="60" spans="1:17" ht="24" customHeight="1" x14ac:dyDescent="0.25">
      <c r="A60" s="36"/>
      <c r="B60" s="13"/>
      <c r="C60" s="36"/>
      <c r="D60" s="155" t="s">
        <v>23</v>
      </c>
      <c r="E60" s="155"/>
      <c r="F60" s="155"/>
      <c r="G60" s="84"/>
      <c r="H60" s="42"/>
      <c r="I60" s="42"/>
      <c r="J60" s="41"/>
      <c r="K60" s="42"/>
      <c r="L60" s="43"/>
      <c r="M60" s="43"/>
    </row>
    <row r="61" spans="1:17" ht="21.75" customHeight="1" x14ac:dyDescent="0.2">
      <c r="A61" s="36"/>
      <c r="B61" s="37"/>
      <c r="C61" s="36"/>
      <c r="D61" s="155" t="s">
        <v>35</v>
      </c>
      <c r="E61" s="155"/>
      <c r="F61" s="155"/>
      <c r="G61" s="87"/>
      <c r="H61" s="42"/>
      <c r="I61" s="42"/>
      <c r="J61" s="41"/>
      <c r="K61" s="36"/>
      <c r="L61" s="43"/>
      <c r="M61" s="82"/>
    </row>
    <row r="62" spans="1:17" ht="15.75" x14ac:dyDescent="0.2">
      <c r="A62" s="36"/>
      <c r="B62" s="39"/>
      <c r="C62" s="36"/>
      <c r="D62" s="36"/>
      <c r="E62" s="36"/>
      <c r="F62" s="39"/>
      <c r="G62" s="87"/>
      <c r="H62" s="42"/>
      <c r="I62" s="42"/>
      <c r="J62" s="41"/>
      <c r="K62" s="36"/>
      <c r="L62" s="43"/>
      <c r="M62" s="82"/>
    </row>
    <row r="63" spans="1:17" ht="15.75" x14ac:dyDescent="0.25">
      <c r="B63" s="13"/>
    </row>
    <row r="64" spans="1:17" ht="15.75" x14ac:dyDescent="0.25">
      <c r="B64" s="13"/>
    </row>
    <row r="65" spans="1:13" ht="15.75" x14ac:dyDescent="0.2">
      <c r="A65" s="36"/>
      <c r="B65" s="39"/>
      <c r="C65" s="36"/>
      <c r="D65" s="36"/>
      <c r="E65" s="39"/>
      <c r="F65" s="39"/>
      <c r="G65" s="84"/>
      <c r="H65" s="42"/>
      <c r="I65" s="42"/>
      <c r="J65" s="41"/>
      <c r="K65" s="42"/>
      <c r="L65" s="43"/>
      <c r="M65" s="43"/>
    </row>
    <row r="66" spans="1:13" ht="15.75" x14ac:dyDescent="0.2">
      <c r="A66" s="36"/>
      <c r="B66" s="39"/>
      <c r="C66" s="36"/>
      <c r="D66" s="36"/>
      <c r="E66" s="36"/>
      <c r="F66" s="39"/>
      <c r="G66" s="87"/>
      <c r="H66" s="42"/>
      <c r="I66" s="42"/>
      <c r="J66" s="41"/>
      <c r="K66" s="36"/>
      <c r="L66" s="43"/>
      <c r="M66" s="82"/>
    </row>
    <row r="67" spans="1:13" ht="15.75" x14ac:dyDescent="0.2">
      <c r="A67" s="36"/>
      <c r="B67" s="39"/>
      <c r="C67" s="36"/>
      <c r="D67" s="36"/>
      <c r="E67" s="36"/>
      <c r="F67" s="39"/>
      <c r="G67" s="87"/>
      <c r="H67" s="42"/>
      <c r="I67" s="42"/>
      <c r="J67" s="41"/>
      <c r="K67" s="36"/>
      <c r="L67" s="43"/>
      <c r="M67" s="82"/>
    </row>
    <row r="68" spans="1:13" ht="15.75" x14ac:dyDescent="0.2">
      <c r="A68" s="36"/>
      <c r="B68" s="39"/>
      <c r="C68" s="36"/>
      <c r="D68" s="36"/>
      <c r="E68" s="36"/>
      <c r="F68" s="39"/>
      <c r="G68" s="87"/>
      <c r="H68" s="42"/>
      <c r="I68" s="42"/>
      <c r="J68" s="41"/>
      <c r="K68" s="42"/>
      <c r="L68" s="43"/>
      <c r="M68" s="82"/>
    </row>
    <row r="69" spans="1:13" ht="15.75" x14ac:dyDescent="0.2">
      <c r="A69" s="36"/>
      <c r="B69" s="39"/>
      <c r="C69" s="36"/>
      <c r="D69" s="36"/>
      <c r="E69" s="36"/>
      <c r="F69" s="39"/>
      <c r="G69" s="87"/>
      <c r="H69" s="42"/>
      <c r="I69" s="42"/>
      <c r="J69" s="41"/>
      <c r="K69" s="42"/>
      <c r="L69" s="43"/>
      <c r="M69" s="82"/>
    </row>
    <row r="70" spans="1:13" ht="15.75" x14ac:dyDescent="0.2">
      <c r="A70" s="36"/>
      <c r="B70" s="39"/>
      <c r="C70" s="36"/>
      <c r="D70" s="36"/>
      <c r="E70" s="36"/>
      <c r="F70" s="39"/>
      <c r="G70" s="87"/>
      <c r="H70" s="42"/>
      <c r="I70" s="42"/>
      <c r="J70" s="41"/>
      <c r="K70" s="42"/>
      <c r="L70" s="43"/>
      <c r="M70" s="82"/>
    </row>
    <row r="71" spans="1:13" ht="15.75" x14ac:dyDescent="0.2">
      <c r="A71" s="36"/>
      <c r="B71" s="39"/>
      <c r="C71" s="36"/>
      <c r="D71" s="36"/>
      <c r="E71" s="36"/>
      <c r="F71" s="39"/>
      <c r="G71" s="87"/>
      <c r="H71" s="36"/>
      <c r="I71" s="36"/>
      <c r="J71" s="40"/>
      <c r="K71" s="36"/>
      <c r="L71" s="43"/>
      <c r="M71" s="82"/>
    </row>
    <row r="72" spans="1:13" ht="15.75" x14ac:dyDescent="0.2">
      <c r="A72" s="36"/>
      <c r="B72" s="39"/>
      <c r="C72" s="36"/>
      <c r="D72" s="36"/>
      <c r="E72" s="36"/>
      <c r="F72" s="39"/>
      <c r="G72" s="87"/>
      <c r="H72" s="42"/>
      <c r="I72" s="42"/>
      <c r="J72" s="41"/>
      <c r="K72" s="42"/>
      <c r="L72" s="43"/>
      <c r="M72" s="82"/>
    </row>
    <row r="73" spans="1:13" ht="15.75" x14ac:dyDescent="0.2">
      <c r="A73" s="36"/>
      <c r="B73" s="39"/>
      <c r="C73" s="36"/>
      <c r="D73" s="36"/>
      <c r="E73" s="36"/>
      <c r="F73" s="39"/>
      <c r="G73" s="87"/>
      <c r="H73" s="42"/>
      <c r="I73" s="42"/>
      <c r="J73" s="41"/>
      <c r="K73" s="42"/>
      <c r="L73" s="43"/>
      <c r="M73" s="82"/>
    </row>
    <row r="74" spans="1:13" ht="15.75" x14ac:dyDescent="0.2">
      <c r="A74" s="36"/>
      <c r="B74" s="39"/>
      <c r="C74" s="36"/>
      <c r="D74" s="36"/>
      <c r="E74" s="36"/>
      <c r="F74" s="39"/>
      <c r="G74" s="87"/>
      <c r="H74" s="42"/>
      <c r="I74" s="42"/>
      <c r="J74" s="41"/>
      <c r="K74" s="42"/>
      <c r="L74" s="43"/>
      <c r="M74" s="82"/>
    </row>
    <row r="75" spans="1:13" ht="15.75" x14ac:dyDescent="0.2">
      <c r="A75" s="36"/>
      <c r="B75" s="39"/>
      <c r="C75" s="36"/>
      <c r="D75" s="36"/>
      <c r="E75" s="36"/>
      <c r="F75" s="39"/>
      <c r="G75" s="87"/>
      <c r="H75" s="53"/>
      <c r="I75" s="53"/>
      <c r="J75" s="55"/>
      <c r="K75" s="36"/>
      <c r="L75" s="43"/>
      <c r="M75" s="82"/>
    </row>
    <row r="76" spans="1:13" ht="15.75" x14ac:dyDescent="0.2">
      <c r="A76" s="36"/>
      <c r="B76" s="39"/>
      <c r="C76" s="36"/>
      <c r="D76" s="36"/>
      <c r="E76" s="39"/>
      <c r="F76" s="39"/>
      <c r="G76" s="84"/>
      <c r="H76" s="36"/>
      <c r="I76" s="36"/>
      <c r="J76" s="40"/>
      <c r="K76" s="36"/>
      <c r="L76" s="43"/>
      <c r="M76" s="43"/>
    </row>
    <row r="77" spans="1:13" ht="15.75" x14ac:dyDescent="0.2">
      <c r="A77" s="36"/>
      <c r="B77" s="39"/>
      <c r="C77" s="36"/>
      <c r="D77" s="36"/>
      <c r="E77" s="39"/>
      <c r="F77" s="39"/>
      <c r="G77" s="84"/>
      <c r="H77" s="42"/>
      <c r="I77" s="42"/>
      <c r="J77" s="41"/>
      <c r="K77" s="42"/>
      <c r="L77" s="43"/>
      <c r="M77" s="43"/>
    </row>
    <row r="78" spans="1:13" ht="15.75" x14ac:dyDescent="0.2">
      <c r="A78" s="36"/>
      <c r="B78" s="39"/>
      <c r="C78" s="36"/>
      <c r="D78" s="36"/>
      <c r="E78" s="36"/>
      <c r="F78" s="39"/>
      <c r="G78" s="87"/>
      <c r="H78" s="36"/>
      <c r="I78" s="36"/>
      <c r="J78" s="40"/>
      <c r="K78" s="36"/>
      <c r="L78" s="43"/>
      <c r="M78" s="82"/>
    </row>
    <row r="79" spans="1:13" ht="15.75" x14ac:dyDescent="0.2">
      <c r="A79" s="36"/>
      <c r="B79" s="39"/>
      <c r="C79" s="36"/>
      <c r="D79" s="36"/>
      <c r="E79" s="36"/>
      <c r="F79" s="39"/>
      <c r="G79" s="87"/>
      <c r="H79" s="36"/>
      <c r="I79" s="36"/>
      <c r="J79" s="40"/>
      <c r="K79" s="36"/>
      <c r="L79" s="43"/>
      <c r="M79" s="82"/>
    </row>
    <row r="80" spans="1:13" ht="15.75" x14ac:dyDescent="0.2">
      <c r="A80" s="36"/>
      <c r="B80" s="39"/>
      <c r="C80" s="36"/>
      <c r="D80" s="36"/>
      <c r="E80" s="36"/>
      <c r="F80" s="39"/>
      <c r="G80" s="87"/>
      <c r="H80" s="42"/>
      <c r="I80" s="42"/>
      <c r="J80" s="41"/>
      <c r="K80" s="42"/>
      <c r="L80" s="43"/>
      <c r="M80" s="82"/>
    </row>
    <row r="81" spans="1:13" ht="15.75" x14ac:dyDescent="0.2">
      <c r="A81" s="36"/>
      <c r="B81" s="39"/>
      <c r="C81" s="36"/>
      <c r="D81" s="36"/>
      <c r="E81" s="36"/>
      <c r="F81" s="39"/>
      <c r="G81" s="87"/>
      <c r="H81" s="42"/>
      <c r="I81" s="42"/>
      <c r="J81" s="41"/>
      <c r="K81" s="36"/>
      <c r="L81" s="43"/>
      <c r="M81" s="82"/>
    </row>
    <row r="82" spans="1:13" ht="15.75" x14ac:dyDescent="0.2">
      <c r="A82" s="36"/>
      <c r="B82" s="39"/>
      <c r="C82" s="36"/>
      <c r="D82" s="36"/>
      <c r="E82" s="36"/>
      <c r="F82" s="39"/>
      <c r="G82" s="87"/>
      <c r="H82" s="42"/>
      <c r="I82" s="42"/>
      <c r="J82" s="41"/>
      <c r="K82" s="36"/>
      <c r="L82" s="43"/>
      <c r="M82" s="82"/>
    </row>
  </sheetData>
  <mergeCells count="16">
    <mergeCell ref="D60:F60"/>
    <mergeCell ref="D61:F61"/>
    <mergeCell ref="B57:C57"/>
    <mergeCell ref="B58:C58"/>
    <mergeCell ref="D57:F57"/>
    <mergeCell ref="D58:F58"/>
    <mergeCell ref="D59:F59"/>
    <mergeCell ref="A10:K10"/>
    <mergeCell ref="A11:K11"/>
    <mergeCell ref="A12:K12"/>
    <mergeCell ref="A4:K4"/>
    <mergeCell ref="A5:K5"/>
    <mergeCell ref="A6:K6"/>
    <mergeCell ref="A7:K7"/>
    <mergeCell ref="A8:I8"/>
    <mergeCell ref="A9:K9"/>
  </mergeCells>
  <phoneticPr fontId="27" type="noConversion"/>
  <pageMargins left="0.7" right="0.7" top="0.75" bottom="0.75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4"/>
  <sheetViews>
    <sheetView zoomScale="73" zoomScaleNormal="73" workbookViewId="0">
      <selection activeCell="D25" sqref="D25:F29"/>
    </sheetView>
  </sheetViews>
  <sheetFormatPr defaultRowHeight="12" x14ac:dyDescent="0.2"/>
  <cols>
    <col min="2" max="2" width="18.83203125" customWidth="1"/>
    <col min="3" max="3" width="24.5" customWidth="1"/>
    <col min="4" max="4" width="25.6640625" customWidth="1"/>
    <col min="7" max="7" width="38" customWidth="1"/>
    <col min="8" max="9" width="10.33203125" customWidth="1"/>
    <col min="10" max="10" width="9.5" customWidth="1"/>
    <col min="11" max="11" width="9.6640625" customWidth="1"/>
    <col min="12" max="12" width="10.33203125" customWidth="1"/>
    <col min="13" max="13" width="9.83203125" customWidth="1"/>
    <col min="14" max="14" width="9.6640625" customWidth="1"/>
    <col min="15" max="15" width="11.1640625" customWidth="1"/>
    <col min="16" max="16" width="18.83203125" customWidth="1"/>
  </cols>
  <sheetData>
    <row r="2" spans="1:16" ht="15" x14ac:dyDescent="0.25">
      <c r="D2" s="101" t="s">
        <v>34</v>
      </c>
    </row>
    <row r="3" spans="1:16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15" x14ac:dyDescent="0.2">
      <c r="A4" s="133" t="s">
        <v>172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6" ht="15" x14ac:dyDescent="0.2">
      <c r="A5" s="133" t="s">
        <v>33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6" ht="15.75" x14ac:dyDescent="0.25">
      <c r="A6" s="139" t="s">
        <v>30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"/>
      <c r="O6" s="13"/>
      <c r="P6" s="13"/>
    </row>
    <row r="7" spans="1:16" ht="15.75" x14ac:dyDescent="0.25">
      <c r="A7" s="140" t="s">
        <v>22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3"/>
      <c r="O7" s="13"/>
      <c r="P7" s="13"/>
    </row>
    <row r="8" spans="1:16" ht="15.75" x14ac:dyDescent="0.25">
      <c r="A8" s="140" t="s">
        <v>21</v>
      </c>
      <c r="B8" s="140"/>
      <c r="C8" s="140"/>
      <c r="D8" s="140"/>
      <c r="E8" s="140"/>
      <c r="F8" s="140"/>
      <c r="G8" s="140"/>
      <c r="H8" s="140"/>
      <c r="I8" s="140"/>
      <c r="J8" s="140"/>
      <c r="K8" s="57"/>
      <c r="L8" s="57"/>
      <c r="M8" s="57"/>
      <c r="N8" s="13"/>
      <c r="O8" s="13"/>
      <c r="P8" s="13"/>
    </row>
    <row r="9" spans="1:16" ht="15.75" x14ac:dyDescent="0.25">
      <c r="A9" s="137" t="s">
        <v>27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"/>
      <c r="O9" s="13"/>
      <c r="P9" s="13"/>
    </row>
    <row r="10" spans="1:16" ht="15.75" x14ac:dyDescent="0.25">
      <c r="A10" s="137" t="s">
        <v>23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"/>
      <c r="O10" s="13"/>
      <c r="P10" s="13"/>
    </row>
    <row r="11" spans="1:16" ht="15.75" x14ac:dyDescent="0.25">
      <c r="A11" s="137" t="s">
        <v>37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"/>
      <c r="O11" s="13"/>
      <c r="P11" s="13"/>
    </row>
    <row r="12" spans="1:16" ht="15.75" x14ac:dyDescent="0.2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"/>
      <c r="O12" s="13"/>
      <c r="P12" s="13"/>
    </row>
    <row r="13" spans="1:16" ht="16.5" thickBot="1" x14ac:dyDescent="0.3">
      <c r="A13" s="11"/>
      <c r="B13" s="11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3"/>
      <c r="P13" s="13"/>
    </row>
    <row r="14" spans="1:16" ht="95.25" thickBot="1" x14ac:dyDescent="0.25">
      <c r="A14" s="67" t="s">
        <v>0</v>
      </c>
      <c r="B14" s="68" t="s">
        <v>1</v>
      </c>
      <c r="C14" s="63" t="s">
        <v>9</v>
      </c>
      <c r="D14" s="63" t="s">
        <v>2</v>
      </c>
      <c r="E14" s="63" t="s">
        <v>24</v>
      </c>
      <c r="F14" s="63" t="s">
        <v>25</v>
      </c>
      <c r="G14" s="63" t="s">
        <v>3</v>
      </c>
      <c r="H14" s="63" t="s">
        <v>14</v>
      </c>
      <c r="I14" s="63" t="s">
        <v>15</v>
      </c>
      <c r="J14" s="63" t="s">
        <v>16</v>
      </c>
      <c r="K14" s="63" t="s">
        <v>17</v>
      </c>
      <c r="L14" s="63" t="s">
        <v>18</v>
      </c>
      <c r="M14" s="63" t="s">
        <v>4</v>
      </c>
      <c r="N14" s="63" t="s">
        <v>5</v>
      </c>
      <c r="O14" s="63" t="s">
        <v>11</v>
      </c>
      <c r="P14" s="69" t="s">
        <v>8</v>
      </c>
    </row>
    <row r="15" spans="1:16" ht="20.25" customHeight="1" x14ac:dyDescent="0.2">
      <c r="A15" s="27">
        <v>1</v>
      </c>
      <c r="B15" s="20" t="s">
        <v>162</v>
      </c>
      <c r="C15" s="23" t="s">
        <v>10</v>
      </c>
      <c r="D15" s="23" t="s">
        <v>13</v>
      </c>
      <c r="E15" s="20" t="s">
        <v>163</v>
      </c>
      <c r="F15" s="23">
        <v>10</v>
      </c>
      <c r="G15" s="23" t="s">
        <v>52</v>
      </c>
      <c r="H15" s="27">
        <v>8</v>
      </c>
      <c r="I15" s="27">
        <v>10</v>
      </c>
      <c r="J15" s="27">
        <v>0</v>
      </c>
      <c r="K15" s="27">
        <v>0</v>
      </c>
      <c r="L15" s="27">
        <v>5</v>
      </c>
      <c r="M15" s="23">
        <v>23</v>
      </c>
      <c r="N15" s="59">
        <v>67</v>
      </c>
      <c r="O15" s="27">
        <v>34</v>
      </c>
      <c r="P15" s="27" t="s">
        <v>31</v>
      </c>
    </row>
    <row r="16" spans="1:16" ht="17.25" customHeight="1" x14ac:dyDescent="0.2">
      <c r="A16" s="23">
        <v>2</v>
      </c>
      <c r="B16" s="20" t="s">
        <v>164</v>
      </c>
      <c r="C16" s="24" t="s">
        <v>10</v>
      </c>
      <c r="D16" s="24" t="s">
        <v>13</v>
      </c>
      <c r="E16" s="22" t="s">
        <v>165</v>
      </c>
      <c r="F16" s="24">
        <v>10</v>
      </c>
      <c r="G16" s="23" t="s">
        <v>52</v>
      </c>
      <c r="H16" s="24">
        <v>9</v>
      </c>
      <c r="I16" s="24">
        <v>0</v>
      </c>
      <c r="J16" s="25">
        <v>2</v>
      </c>
      <c r="K16" s="25">
        <v>0</v>
      </c>
      <c r="L16" s="25">
        <v>0</v>
      </c>
      <c r="M16" s="24">
        <v>11</v>
      </c>
      <c r="N16" s="59">
        <v>67</v>
      </c>
      <c r="O16" s="32">
        <v>16</v>
      </c>
      <c r="P16" s="27" t="s">
        <v>31</v>
      </c>
    </row>
    <row r="17" spans="1:16" ht="21" customHeight="1" x14ac:dyDescent="0.2">
      <c r="A17" s="23">
        <v>3</v>
      </c>
      <c r="B17" s="20" t="s">
        <v>38</v>
      </c>
      <c r="C17" s="23" t="s">
        <v>10</v>
      </c>
      <c r="D17" s="23" t="s">
        <v>13</v>
      </c>
      <c r="E17" s="20" t="s">
        <v>165</v>
      </c>
      <c r="F17" s="23">
        <v>10</v>
      </c>
      <c r="G17" s="23" t="s">
        <v>52</v>
      </c>
      <c r="H17" s="23">
        <v>4</v>
      </c>
      <c r="I17" s="23">
        <v>2</v>
      </c>
      <c r="J17" s="26">
        <v>2</v>
      </c>
      <c r="K17" s="26">
        <v>0</v>
      </c>
      <c r="L17" s="26">
        <v>1</v>
      </c>
      <c r="M17" s="23">
        <v>9</v>
      </c>
      <c r="N17" s="59">
        <v>67</v>
      </c>
      <c r="O17" s="27">
        <v>13</v>
      </c>
      <c r="P17" s="27" t="s">
        <v>31</v>
      </c>
    </row>
    <row r="18" spans="1:16" ht="18" customHeight="1" x14ac:dyDescent="0.2">
      <c r="A18" s="23">
        <v>4</v>
      </c>
      <c r="B18" s="20" t="s">
        <v>166</v>
      </c>
      <c r="C18" s="23" t="s">
        <v>10</v>
      </c>
      <c r="D18" s="23" t="s">
        <v>13</v>
      </c>
      <c r="E18" s="20" t="s">
        <v>165</v>
      </c>
      <c r="F18" s="23">
        <v>10</v>
      </c>
      <c r="G18" s="23" t="s">
        <v>52</v>
      </c>
      <c r="H18" s="23">
        <v>7</v>
      </c>
      <c r="I18" s="23">
        <v>0</v>
      </c>
      <c r="J18" s="26">
        <v>0</v>
      </c>
      <c r="K18" s="26">
        <v>0</v>
      </c>
      <c r="L18" s="23">
        <v>1.5</v>
      </c>
      <c r="M18" s="23">
        <v>8.5</v>
      </c>
      <c r="N18" s="59">
        <v>67</v>
      </c>
      <c r="O18" s="27">
        <v>13</v>
      </c>
      <c r="P18" s="27" t="s">
        <v>31</v>
      </c>
    </row>
    <row r="19" spans="1:16" ht="18.75" customHeight="1" x14ac:dyDescent="0.2">
      <c r="A19" s="23">
        <v>5</v>
      </c>
      <c r="B19" s="20" t="s">
        <v>168</v>
      </c>
      <c r="C19" s="23" t="s">
        <v>10</v>
      </c>
      <c r="D19" s="23" t="s">
        <v>13</v>
      </c>
      <c r="E19" s="20" t="s">
        <v>165</v>
      </c>
      <c r="F19" s="23">
        <v>10</v>
      </c>
      <c r="G19" s="23" t="s">
        <v>52</v>
      </c>
      <c r="H19" s="23">
        <v>4</v>
      </c>
      <c r="I19" s="23">
        <v>0</v>
      </c>
      <c r="J19" s="23">
        <v>2</v>
      </c>
      <c r="K19" s="26">
        <v>0</v>
      </c>
      <c r="L19" s="26">
        <v>2</v>
      </c>
      <c r="M19" s="23">
        <v>8</v>
      </c>
      <c r="N19" s="59">
        <v>67</v>
      </c>
      <c r="O19" s="27">
        <v>12</v>
      </c>
      <c r="P19" s="27" t="s">
        <v>31</v>
      </c>
    </row>
    <row r="20" spans="1:16" ht="18.75" customHeight="1" x14ac:dyDescent="0.2">
      <c r="A20" s="23">
        <v>6</v>
      </c>
      <c r="B20" s="20" t="s">
        <v>169</v>
      </c>
      <c r="C20" s="23" t="s">
        <v>10</v>
      </c>
      <c r="D20" s="23" t="s">
        <v>13</v>
      </c>
      <c r="E20" s="20" t="s">
        <v>165</v>
      </c>
      <c r="F20" s="23">
        <v>10</v>
      </c>
      <c r="G20" s="23" t="s">
        <v>52</v>
      </c>
      <c r="H20" s="23">
        <v>4</v>
      </c>
      <c r="I20" s="23">
        <v>0</v>
      </c>
      <c r="J20" s="23">
        <v>0</v>
      </c>
      <c r="K20" s="26">
        <v>0</v>
      </c>
      <c r="L20" s="26">
        <v>0</v>
      </c>
      <c r="M20" s="23">
        <v>4</v>
      </c>
      <c r="N20" s="59">
        <v>67</v>
      </c>
      <c r="O20" s="27">
        <v>6</v>
      </c>
      <c r="P20" s="27" t="s">
        <v>31</v>
      </c>
    </row>
    <row r="21" spans="1:16" ht="18.75" customHeight="1" x14ac:dyDescent="0.2">
      <c r="A21" s="23">
        <v>7</v>
      </c>
      <c r="B21" s="20" t="s">
        <v>170</v>
      </c>
      <c r="C21" s="23" t="s">
        <v>10</v>
      </c>
      <c r="D21" s="24" t="s">
        <v>13</v>
      </c>
      <c r="E21" s="20" t="s">
        <v>165</v>
      </c>
      <c r="F21" s="23">
        <v>10</v>
      </c>
      <c r="G21" s="23" t="s">
        <v>52</v>
      </c>
      <c r="H21" s="23">
        <v>4</v>
      </c>
      <c r="I21" s="23">
        <v>0</v>
      </c>
      <c r="J21" s="23">
        <v>0</v>
      </c>
      <c r="K21" s="26">
        <v>0</v>
      </c>
      <c r="L21" s="26">
        <v>0</v>
      </c>
      <c r="M21" s="23">
        <v>4</v>
      </c>
      <c r="N21" s="59">
        <v>67</v>
      </c>
      <c r="O21" s="27">
        <v>6</v>
      </c>
      <c r="P21" s="27" t="s">
        <v>31</v>
      </c>
    </row>
    <row r="22" spans="1:16" ht="18.75" customHeight="1" x14ac:dyDescent="0.2">
      <c r="A22" s="23">
        <v>8</v>
      </c>
      <c r="B22" s="20" t="s">
        <v>167</v>
      </c>
      <c r="C22" s="23" t="s">
        <v>10</v>
      </c>
      <c r="D22" s="23" t="s">
        <v>13</v>
      </c>
      <c r="E22" s="20" t="s">
        <v>165</v>
      </c>
      <c r="F22" s="23">
        <v>10</v>
      </c>
      <c r="G22" s="23" t="s">
        <v>52</v>
      </c>
      <c r="H22" s="23">
        <v>4</v>
      </c>
      <c r="I22" s="23">
        <v>0</v>
      </c>
      <c r="J22" s="23">
        <v>0</v>
      </c>
      <c r="K22" s="26">
        <v>0</v>
      </c>
      <c r="L22" s="26">
        <v>0</v>
      </c>
      <c r="M22" s="23">
        <v>4</v>
      </c>
      <c r="N22" s="59">
        <v>67</v>
      </c>
      <c r="O22" s="27">
        <v>6</v>
      </c>
      <c r="P22" s="27" t="s">
        <v>31</v>
      </c>
    </row>
    <row r="23" spans="1:16" ht="18.75" customHeight="1" x14ac:dyDescent="0.2">
      <c r="A23" s="23">
        <v>9</v>
      </c>
      <c r="B23" s="20" t="s">
        <v>171</v>
      </c>
      <c r="C23" s="23" t="s">
        <v>10</v>
      </c>
      <c r="D23" s="23" t="s">
        <v>13</v>
      </c>
      <c r="E23" s="20" t="s">
        <v>165</v>
      </c>
      <c r="F23" s="23">
        <v>10</v>
      </c>
      <c r="G23" s="23" t="s">
        <v>52</v>
      </c>
      <c r="H23" s="23">
        <v>4</v>
      </c>
      <c r="I23" s="23">
        <v>0</v>
      </c>
      <c r="J23" s="23">
        <v>0</v>
      </c>
      <c r="K23" s="26">
        <v>0</v>
      </c>
      <c r="L23" s="26">
        <v>0</v>
      </c>
      <c r="M23" s="23">
        <v>4</v>
      </c>
      <c r="N23" s="59">
        <v>67</v>
      </c>
      <c r="O23" s="27">
        <v>6</v>
      </c>
      <c r="P23" s="27" t="s">
        <v>31</v>
      </c>
    </row>
    <row r="24" spans="1:16" ht="18.75" customHeight="1" x14ac:dyDescent="0.2">
      <c r="A24" s="42"/>
      <c r="B24" s="39"/>
      <c r="C24" s="42"/>
      <c r="D24" s="42"/>
      <c r="E24" s="39"/>
      <c r="F24" s="42"/>
      <c r="G24" s="42"/>
      <c r="H24" s="42"/>
      <c r="I24" s="42"/>
      <c r="J24" s="42"/>
      <c r="K24" s="41"/>
      <c r="L24" s="41"/>
      <c r="M24" s="42"/>
      <c r="N24" s="82"/>
      <c r="O24" s="43"/>
      <c r="P24" s="43"/>
    </row>
    <row r="25" spans="1:16" ht="17.25" customHeight="1" x14ac:dyDescent="0.25">
      <c r="A25" s="36"/>
      <c r="B25" s="141" t="s">
        <v>6</v>
      </c>
      <c r="C25" s="141"/>
      <c r="D25" s="156" t="s">
        <v>357</v>
      </c>
      <c r="E25" s="156"/>
      <c r="F25" s="156"/>
      <c r="G25" s="36"/>
      <c r="H25" s="36"/>
      <c r="I25" s="36"/>
      <c r="J25" s="40"/>
      <c r="K25" s="40"/>
      <c r="L25" s="40"/>
      <c r="M25" s="42"/>
      <c r="N25" s="46"/>
      <c r="O25" s="43"/>
      <c r="P25" s="13"/>
    </row>
    <row r="26" spans="1:16" ht="17.25" customHeight="1" x14ac:dyDescent="0.25">
      <c r="A26" s="36"/>
      <c r="B26" s="142" t="s">
        <v>7</v>
      </c>
      <c r="C26" s="142"/>
      <c r="D26" s="156" t="s">
        <v>355</v>
      </c>
      <c r="E26" s="156"/>
      <c r="F26" s="156"/>
      <c r="G26" s="36"/>
      <c r="H26" s="36"/>
      <c r="I26" s="36"/>
      <c r="J26" s="40"/>
      <c r="K26" s="40"/>
      <c r="L26" s="40"/>
      <c r="M26" s="42"/>
      <c r="N26" s="46"/>
      <c r="O26" s="43"/>
      <c r="P26" s="13"/>
    </row>
    <row r="27" spans="1:16" ht="15" customHeight="1" x14ac:dyDescent="0.25">
      <c r="A27" s="36"/>
      <c r="C27" s="38"/>
      <c r="D27" s="156" t="s">
        <v>27</v>
      </c>
      <c r="E27" s="156"/>
      <c r="F27" s="156"/>
      <c r="G27" s="36"/>
      <c r="H27" s="36"/>
      <c r="I27" s="36"/>
      <c r="J27" s="40"/>
      <c r="K27" s="40"/>
      <c r="L27" s="40"/>
      <c r="M27" s="42"/>
      <c r="N27" s="46"/>
      <c r="O27" s="43"/>
      <c r="P27" s="13"/>
    </row>
    <row r="28" spans="1:16" ht="19.5" customHeight="1" x14ac:dyDescent="0.25">
      <c r="D28" s="156" t="s">
        <v>23</v>
      </c>
      <c r="E28" s="156"/>
      <c r="F28" s="156"/>
      <c r="G28" s="36"/>
      <c r="H28" s="36"/>
      <c r="I28" s="36"/>
      <c r="J28" s="40"/>
      <c r="K28" s="40"/>
      <c r="L28" s="40"/>
      <c r="M28" s="42"/>
      <c r="N28" s="46"/>
      <c r="O28" s="43"/>
      <c r="P28" s="13"/>
    </row>
    <row r="29" spans="1:16" ht="15" customHeight="1" x14ac:dyDescent="0.25">
      <c r="D29" s="156" t="s">
        <v>35</v>
      </c>
      <c r="E29" s="156"/>
      <c r="F29" s="156"/>
      <c r="G29" s="36"/>
      <c r="H29" s="36"/>
      <c r="I29" s="36"/>
      <c r="J29" s="40"/>
      <c r="K29" s="40"/>
      <c r="L29" s="40"/>
      <c r="M29" s="42"/>
      <c r="N29" s="46"/>
      <c r="O29" s="43"/>
      <c r="P29" s="13"/>
    </row>
    <row r="30" spans="1:16" ht="15.75" x14ac:dyDescent="0.2">
      <c r="A30" s="42"/>
      <c r="B30" s="39"/>
      <c r="C30" s="42"/>
      <c r="D30" s="42"/>
      <c r="E30" s="39"/>
      <c r="F30" s="42"/>
      <c r="G30" s="42"/>
      <c r="H30" s="42"/>
      <c r="I30" s="42"/>
      <c r="J30" s="41"/>
      <c r="K30" s="41"/>
      <c r="L30" s="41"/>
      <c r="M30" s="42"/>
      <c r="N30" s="82"/>
      <c r="O30" s="43"/>
      <c r="P30" s="43"/>
    </row>
    <row r="31" spans="1:16" ht="15.75" x14ac:dyDescent="0.2">
      <c r="A31" s="43"/>
      <c r="B31" s="39"/>
      <c r="C31" s="42"/>
      <c r="D31" s="42"/>
      <c r="E31" s="39"/>
      <c r="F31" s="42"/>
      <c r="G31" s="42"/>
      <c r="H31" s="43"/>
      <c r="I31" s="43"/>
      <c r="J31" s="43"/>
      <c r="K31" s="43"/>
      <c r="L31" s="43"/>
      <c r="M31" s="42"/>
      <c r="N31" s="82"/>
      <c r="O31" s="43"/>
      <c r="P31" s="43"/>
    </row>
    <row r="32" spans="1:16" ht="15.75" x14ac:dyDescent="0.2">
      <c r="A32" s="42"/>
      <c r="B32" s="39"/>
      <c r="C32" s="42"/>
      <c r="D32" s="42"/>
      <c r="E32" s="39"/>
      <c r="F32" s="42"/>
      <c r="G32" s="42"/>
      <c r="H32" s="42"/>
      <c r="I32" s="42"/>
      <c r="J32" s="42"/>
      <c r="K32" s="41"/>
      <c r="L32" s="41"/>
      <c r="M32" s="42"/>
      <c r="N32" s="82"/>
      <c r="O32" s="43"/>
      <c r="P32" s="43"/>
    </row>
    <row r="33" spans="1:16" ht="15.75" x14ac:dyDescent="0.2">
      <c r="A33" s="42"/>
      <c r="B33" s="39"/>
      <c r="C33" s="42"/>
      <c r="D33" s="42"/>
      <c r="E33" s="39"/>
      <c r="F33" s="42"/>
      <c r="G33" s="42"/>
      <c r="H33" s="42"/>
      <c r="I33" s="42"/>
      <c r="J33" s="41"/>
      <c r="K33" s="41"/>
      <c r="L33" s="41"/>
      <c r="M33" s="42"/>
      <c r="N33" s="43"/>
      <c r="O33" s="43"/>
      <c r="P33" s="43"/>
    </row>
    <row r="34" spans="1:16" ht="15.75" x14ac:dyDescent="0.2">
      <c r="A34" s="42"/>
      <c r="B34" s="39"/>
      <c r="C34" s="42"/>
      <c r="D34" s="42"/>
      <c r="E34" s="39"/>
      <c r="F34" s="42"/>
      <c r="G34" s="42"/>
      <c r="H34" s="42"/>
      <c r="I34" s="42"/>
      <c r="J34" s="41"/>
      <c r="K34" s="41"/>
      <c r="L34" s="41"/>
      <c r="M34" s="42"/>
      <c r="N34" s="82"/>
      <c r="O34" s="43"/>
      <c r="P34" s="43"/>
    </row>
  </sheetData>
  <mergeCells count="16">
    <mergeCell ref="B25:C25"/>
    <mergeCell ref="B26:C26"/>
    <mergeCell ref="D26:F26"/>
    <mergeCell ref="D27:F27"/>
    <mergeCell ref="D28:F28"/>
    <mergeCell ref="D25:F25"/>
    <mergeCell ref="D29:F29"/>
    <mergeCell ref="A10:M10"/>
    <mergeCell ref="A11:M11"/>
    <mergeCell ref="A12:M12"/>
    <mergeCell ref="A4:M4"/>
    <mergeCell ref="A5:M5"/>
    <mergeCell ref="A6:M6"/>
    <mergeCell ref="A7:M7"/>
    <mergeCell ref="A8:J8"/>
    <mergeCell ref="A9:M9"/>
  </mergeCells>
  <phoneticPr fontId="27" type="noConversion"/>
  <pageMargins left="0.7" right="0.7" top="0.75" bottom="0.75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7"/>
  <sheetViews>
    <sheetView tabSelected="1" zoomScale="60" zoomScaleNormal="60" workbookViewId="0">
      <selection activeCell="H48" sqref="H48"/>
    </sheetView>
  </sheetViews>
  <sheetFormatPr defaultRowHeight="12" x14ac:dyDescent="0.2"/>
  <cols>
    <col min="2" max="2" width="22.6640625" customWidth="1"/>
    <col min="3" max="3" width="19.5" customWidth="1"/>
    <col min="4" max="4" width="30.5" customWidth="1"/>
    <col min="5" max="5" width="11.5" customWidth="1"/>
    <col min="6" max="6" width="14.6640625" customWidth="1"/>
    <col min="7" max="7" width="44.83203125" customWidth="1"/>
    <col min="15" max="15" width="20.5" customWidth="1"/>
    <col min="16" max="16" width="19.83203125" customWidth="1"/>
  </cols>
  <sheetData>
    <row r="2" spans="1:16" ht="15" x14ac:dyDescent="0.25">
      <c r="D2" s="101" t="s">
        <v>350</v>
      </c>
    </row>
    <row r="4" spans="1:16" ht="15" x14ac:dyDescent="0.2">
      <c r="A4" s="133" t="s">
        <v>180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6" ht="15" x14ac:dyDescent="0.2">
      <c r="A5" s="133" t="s">
        <v>33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6" ht="15" x14ac:dyDescent="0.25">
      <c r="A6" s="134" t="s">
        <v>12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</row>
    <row r="7" spans="1:16" ht="15" x14ac:dyDescent="0.2">
      <c r="A7" s="135" t="s">
        <v>351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</row>
    <row r="8" spans="1:16" ht="15" customHeight="1" x14ac:dyDescent="0.2">
      <c r="A8" s="135" t="s">
        <v>20</v>
      </c>
      <c r="B8" s="135"/>
      <c r="C8" s="135"/>
      <c r="D8" s="135"/>
      <c r="E8" s="135"/>
      <c r="F8" s="135"/>
      <c r="G8" s="135"/>
      <c r="H8" s="135"/>
      <c r="I8" s="135"/>
      <c r="J8" s="135"/>
      <c r="K8" s="2"/>
      <c r="L8" s="2"/>
      <c r="M8" s="2"/>
    </row>
    <row r="9" spans="1:16" ht="15" customHeight="1" x14ac:dyDescent="0.2">
      <c r="A9" s="130" t="s">
        <v>27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6" ht="14.25" customHeight="1" x14ac:dyDescent="0.2">
      <c r="A10" s="130" t="s">
        <v>23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1:16" ht="14.25" customHeight="1" x14ac:dyDescent="0.2">
      <c r="A11" s="130" t="s">
        <v>37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6" ht="14.25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  <row r="13" spans="1:16" ht="15.75" x14ac:dyDescent="0.2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</row>
    <row r="14" spans="1:16" ht="16.5" thickBot="1" x14ac:dyDescent="0.3">
      <c r="A14" s="11"/>
      <c r="B14" s="1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6" ht="79.5" thickBot="1" x14ac:dyDescent="0.25">
      <c r="A15" s="67" t="s">
        <v>0</v>
      </c>
      <c r="B15" s="68" t="s">
        <v>1</v>
      </c>
      <c r="C15" s="63" t="s">
        <v>9</v>
      </c>
      <c r="D15" s="63" t="s">
        <v>2</v>
      </c>
      <c r="E15" s="63" t="s">
        <v>24</v>
      </c>
      <c r="F15" s="63" t="s">
        <v>25</v>
      </c>
      <c r="G15" s="63" t="s">
        <v>3</v>
      </c>
      <c r="H15" s="63" t="s">
        <v>14</v>
      </c>
      <c r="I15" s="63" t="s">
        <v>15</v>
      </c>
      <c r="J15" s="63" t="s">
        <v>16</v>
      </c>
      <c r="K15" s="63" t="s">
        <v>17</v>
      </c>
      <c r="L15" s="63" t="s">
        <v>18</v>
      </c>
      <c r="M15" s="63" t="s">
        <v>4</v>
      </c>
      <c r="N15" s="63" t="s">
        <v>5</v>
      </c>
      <c r="O15" s="63" t="s">
        <v>11</v>
      </c>
      <c r="P15" s="69" t="s">
        <v>8</v>
      </c>
    </row>
    <row r="16" spans="1:16" ht="19.5" customHeight="1" x14ac:dyDescent="0.2">
      <c r="A16" s="27">
        <v>1</v>
      </c>
      <c r="B16" s="20" t="s">
        <v>173</v>
      </c>
      <c r="C16" s="23" t="s">
        <v>10</v>
      </c>
      <c r="D16" s="23" t="s">
        <v>13</v>
      </c>
      <c r="E16" s="20" t="s">
        <v>174</v>
      </c>
      <c r="F16" s="23">
        <v>11</v>
      </c>
      <c r="G16" s="23" t="s">
        <v>52</v>
      </c>
      <c r="H16" s="27">
        <v>5</v>
      </c>
      <c r="I16" s="27">
        <v>0</v>
      </c>
      <c r="J16" s="27">
        <v>4</v>
      </c>
      <c r="K16" s="27">
        <v>0</v>
      </c>
      <c r="L16" s="27">
        <v>2.5</v>
      </c>
      <c r="M16" s="23">
        <v>11.5</v>
      </c>
      <c r="N16" s="59">
        <v>67</v>
      </c>
      <c r="O16" s="27">
        <v>17</v>
      </c>
      <c r="P16" s="27" t="s">
        <v>31</v>
      </c>
    </row>
    <row r="17" spans="1:16" ht="18" customHeight="1" x14ac:dyDescent="0.2">
      <c r="A17" s="23">
        <v>2</v>
      </c>
      <c r="B17" s="20" t="s">
        <v>175</v>
      </c>
      <c r="C17" s="24" t="s">
        <v>10</v>
      </c>
      <c r="D17" s="24" t="s">
        <v>13</v>
      </c>
      <c r="E17" s="20" t="s">
        <v>174</v>
      </c>
      <c r="F17" s="23">
        <v>11</v>
      </c>
      <c r="G17" s="23" t="s">
        <v>52</v>
      </c>
      <c r="H17" s="24">
        <v>7</v>
      </c>
      <c r="I17" s="24">
        <v>0</v>
      </c>
      <c r="J17" s="25">
        <v>0</v>
      </c>
      <c r="K17" s="25">
        <v>0</v>
      </c>
      <c r="L17" s="24">
        <v>3.5</v>
      </c>
      <c r="M17" s="24">
        <v>10.5</v>
      </c>
      <c r="N17" s="59">
        <v>67</v>
      </c>
      <c r="O17" s="32">
        <v>16</v>
      </c>
      <c r="P17" s="27" t="s">
        <v>31</v>
      </c>
    </row>
    <row r="18" spans="1:16" ht="21.75" customHeight="1" x14ac:dyDescent="0.2">
      <c r="A18" s="23">
        <v>3</v>
      </c>
      <c r="B18" s="20" t="s">
        <v>176</v>
      </c>
      <c r="C18" s="23" t="s">
        <v>10</v>
      </c>
      <c r="D18" s="23" t="s">
        <v>13</v>
      </c>
      <c r="E18" s="20" t="s">
        <v>174</v>
      </c>
      <c r="F18" s="23">
        <v>11</v>
      </c>
      <c r="G18" s="23" t="s">
        <v>52</v>
      </c>
      <c r="H18" s="23">
        <v>3</v>
      </c>
      <c r="I18" s="23">
        <v>0</v>
      </c>
      <c r="J18" s="26">
        <v>4</v>
      </c>
      <c r="K18" s="26">
        <v>0</v>
      </c>
      <c r="L18" s="26">
        <v>2</v>
      </c>
      <c r="M18" s="23">
        <v>9</v>
      </c>
      <c r="N18" s="59">
        <v>67</v>
      </c>
      <c r="O18" s="27">
        <v>13</v>
      </c>
      <c r="P18" s="27" t="s">
        <v>31</v>
      </c>
    </row>
    <row r="19" spans="1:16" ht="21.75" customHeight="1" x14ac:dyDescent="0.2">
      <c r="A19" s="23">
        <v>4</v>
      </c>
      <c r="B19" s="20" t="s">
        <v>177</v>
      </c>
      <c r="C19" s="23" t="s">
        <v>10</v>
      </c>
      <c r="D19" s="23" t="s">
        <v>13</v>
      </c>
      <c r="E19" s="20" t="s">
        <v>174</v>
      </c>
      <c r="F19" s="23">
        <v>11</v>
      </c>
      <c r="G19" s="23" t="s">
        <v>52</v>
      </c>
      <c r="H19" s="23">
        <v>4</v>
      </c>
      <c r="I19" s="23">
        <v>0</v>
      </c>
      <c r="J19" s="26">
        <v>0</v>
      </c>
      <c r="K19" s="26">
        <v>0</v>
      </c>
      <c r="L19" s="23">
        <v>0</v>
      </c>
      <c r="M19" s="23">
        <v>4</v>
      </c>
      <c r="N19" s="59">
        <v>67</v>
      </c>
      <c r="O19" s="27">
        <v>6</v>
      </c>
      <c r="P19" s="27" t="s">
        <v>31</v>
      </c>
    </row>
    <row r="20" spans="1:16" ht="21.75" customHeight="1" x14ac:dyDescent="0.2">
      <c r="A20" s="23">
        <v>5</v>
      </c>
      <c r="B20" s="20" t="s">
        <v>178</v>
      </c>
      <c r="C20" s="23" t="s">
        <v>10</v>
      </c>
      <c r="D20" s="23" t="s">
        <v>13</v>
      </c>
      <c r="E20" s="20" t="s">
        <v>179</v>
      </c>
      <c r="F20" s="23">
        <v>11</v>
      </c>
      <c r="G20" s="23" t="s">
        <v>52</v>
      </c>
      <c r="H20" s="23">
        <v>2</v>
      </c>
      <c r="I20" s="23">
        <v>0</v>
      </c>
      <c r="J20" s="23">
        <v>0</v>
      </c>
      <c r="K20" s="26">
        <v>0</v>
      </c>
      <c r="L20" s="26">
        <v>1</v>
      </c>
      <c r="M20" s="23">
        <v>3</v>
      </c>
      <c r="N20" s="59">
        <v>67</v>
      </c>
      <c r="O20" s="27">
        <v>4</v>
      </c>
      <c r="P20" s="27" t="s">
        <v>31</v>
      </c>
    </row>
    <row r="21" spans="1:16" ht="17.25" customHeight="1" x14ac:dyDescent="0.2">
      <c r="A21" s="38"/>
      <c r="B21" s="45"/>
      <c r="C21" s="38"/>
      <c r="D21" s="38"/>
      <c r="E21" s="38"/>
      <c r="F21" s="37"/>
      <c r="G21" s="38"/>
      <c r="H21" s="38"/>
      <c r="I21" s="38"/>
      <c r="J21" s="47"/>
      <c r="K21" s="48"/>
      <c r="L21" s="48"/>
      <c r="M21" s="49"/>
    </row>
    <row r="22" spans="1:16" ht="20.25" customHeight="1" x14ac:dyDescent="0.2">
      <c r="A22" s="36"/>
      <c r="B22" s="157" t="s">
        <v>6</v>
      </c>
      <c r="C22" s="157"/>
      <c r="D22" s="156" t="s">
        <v>357</v>
      </c>
      <c r="E22" s="156"/>
      <c r="F22" s="156"/>
      <c r="G22" s="36"/>
      <c r="H22" s="36"/>
      <c r="I22" s="36"/>
      <c r="J22" s="40"/>
      <c r="K22" s="50"/>
      <c r="L22" s="50"/>
      <c r="M22" s="21"/>
    </row>
    <row r="23" spans="1:16" ht="22.5" customHeight="1" x14ac:dyDescent="0.2">
      <c r="A23" s="36"/>
      <c r="B23" s="158" t="s">
        <v>7</v>
      </c>
      <c r="C23" s="158"/>
      <c r="D23" s="156" t="s">
        <v>355</v>
      </c>
      <c r="E23" s="156"/>
      <c r="F23" s="156"/>
      <c r="G23" s="36"/>
      <c r="H23" s="36"/>
      <c r="I23" s="36"/>
      <c r="J23" s="36"/>
      <c r="K23" s="50"/>
      <c r="L23" s="50"/>
      <c r="M23" s="21"/>
    </row>
    <row r="24" spans="1:16" ht="21.75" customHeight="1" x14ac:dyDescent="0.25">
      <c r="A24" s="36"/>
      <c r="B24" s="159"/>
      <c r="C24" s="160"/>
      <c r="D24" s="156" t="s">
        <v>27</v>
      </c>
      <c r="E24" s="156"/>
      <c r="F24" s="156"/>
      <c r="G24" s="36"/>
      <c r="H24" s="36"/>
      <c r="I24" s="36"/>
      <c r="J24" s="40"/>
      <c r="K24" s="50"/>
      <c r="L24" s="50"/>
      <c r="M24" s="21"/>
    </row>
    <row r="25" spans="1:16" ht="15.75" x14ac:dyDescent="0.25">
      <c r="A25" s="13"/>
      <c r="B25" s="159"/>
      <c r="C25" s="143"/>
      <c r="D25" s="161" t="s">
        <v>23</v>
      </c>
      <c r="E25" s="161"/>
      <c r="F25" s="161"/>
    </row>
    <row r="26" spans="1:16" ht="15.75" x14ac:dyDescent="0.25">
      <c r="A26" s="13"/>
      <c r="B26" s="159"/>
      <c r="C26" s="143"/>
      <c r="D26" s="161" t="s">
        <v>35</v>
      </c>
      <c r="E26" s="161"/>
      <c r="F26" s="161"/>
    </row>
    <row r="27" spans="1:16" ht="15.75" x14ac:dyDescent="0.25">
      <c r="A27" s="13"/>
      <c r="B27" s="13"/>
    </row>
  </sheetData>
  <mergeCells count="17">
    <mergeCell ref="B22:C22"/>
    <mergeCell ref="B23:C23"/>
    <mergeCell ref="D22:F22"/>
    <mergeCell ref="D23:F23"/>
    <mergeCell ref="D24:F24"/>
    <mergeCell ref="D25:F25"/>
    <mergeCell ref="D26:F26"/>
    <mergeCell ref="A13:M13"/>
    <mergeCell ref="A5:M5"/>
    <mergeCell ref="A6:M6"/>
    <mergeCell ref="A7:M7"/>
    <mergeCell ref="A10:M10"/>
    <mergeCell ref="A4:M4"/>
    <mergeCell ref="A8:J8"/>
    <mergeCell ref="A9:M9"/>
    <mergeCell ref="A11:M11"/>
    <mergeCell ref="A12:M12"/>
  </mergeCells>
  <phoneticPr fontId="27" type="noConversion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Степанова Светлана Федоровна</cp:lastModifiedBy>
  <cp:lastPrinted>2024-09-26T18:08:02Z</cp:lastPrinted>
  <dcterms:created xsi:type="dcterms:W3CDTF">2017-09-13T09:18:13Z</dcterms:created>
  <dcterms:modified xsi:type="dcterms:W3CDTF">2024-09-27T12:30:08Z</dcterms:modified>
</cp:coreProperties>
</file>